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8475" activeTab="0"/>
  </bookViews>
  <sheets>
    <sheet name="CI Qtr" sheetId="1" r:id="rId1"/>
    <sheet name="FP" sheetId="2" r:id="rId2"/>
    <sheet name="Change in equity" sheetId="3" r:id="rId3"/>
    <sheet name="Cashflow" sheetId="4" r:id="rId4"/>
  </sheets>
  <definedNames>
    <definedName name="_xlfn.SUMIFS" hidden="1">#NAME?</definedName>
    <definedName name="_xlnm.Print_Area" localSheetId="3">'Cashflow'!$A$1:$E$34</definedName>
    <definedName name="_xlnm.Print_Area" localSheetId="2">'Change in equity'!$A$1:$N$29</definedName>
    <definedName name="_xlnm.Print_Area" localSheetId="0">'CI Qtr'!$A$1:$H$35</definedName>
    <definedName name="_xlnm.Print_Area" localSheetId="1">'FP'!$A$1:$G$47</definedName>
    <definedName name="_xlnm.Print_Titles" localSheetId="0">'CI Qtr'!$A:$D</definedName>
    <definedName name="Z_45B7F59B_848B_4C0C_87C8_33EBA24C4F52_.wvu.Cols" localSheetId="0" hidden="1">'CI Qtr'!#REF!,'CI Qtr'!#REF!,'CI Qtr'!$E:$H</definedName>
    <definedName name="Z_45B7F59B_848B_4C0C_87C8_33EBA24C4F52_.wvu.Cols" localSheetId="1" hidden="1">'FP'!#REF!</definedName>
    <definedName name="Z_45B7F59B_848B_4C0C_87C8_33EBA24C4F52_.wvu.PrintArea" localSheetId="3" hidden="1">'Cashflow'!$A$1:$C$33</definedName>
    <definedName name="Z_45B7F59B_848B_4C0C_87C8_33EBA24C4F52_.wvu.PrintArea" localSheetId="0" hidden="1">'CI Qtr'!$A$1:$D$33</definedName>
    <definedName name="Z_45B7F59B_848B_4C0C_87C8_33EBA24C4F52_.wvu.PrintArea" localSheetId="1" hidden="1">'FP'!$A$1:$B$45</definedName>
    <definedName name="Z_45B7F59B_848B_4C0C_87C8_33EBA24C4F52_.wvu.PrintTitles" localSheetId="0" hidden="1">'CI Qtr'!$A:$D</definedName>
    <definedName name="Z_45B7F59B_848B_4C0C_87C8_33EBA24C4F52_.wvu.Rows" localSheetId="3" hidden="1">'Cashflow'!#REF!,'Cashflow'!#REF!,'Cashflow'!#REF!</definedName>
    <definedName name="Z_45B7F59B_848B_4C0C_87C8_33EBA24C4F52_.wvu.Rows" localSheetId="2" hidden="1">'Change in equity'!#REF!,'Change in equity'!#REF!</definedName>
    <definedName name="Z_45B7F59B_848B_4C0C_87C8_33EBA24C4F52_.wvu.Rows" localSheetId="0" hidden="1">'CI Qtr'!#REF!,'CI Qtr'!#REF!</definedName>
    <definedName name="Z_45B7F59B_848B_4C0C_87C8_33EBA24C4F52_.wvu.Rows" localSheetId="1" hidden="1">'FP'!$10:$10,'FP'!#REF!,'FP'!#REF!,'FP'!#REF!,'FP'!#REF!,'FP'!#REF!,'FP'!#REF!</definedName>
    <definedName name="Z_97E30B0B_68E4_4ED4_B94A_F9FD28B207C3_.wvu.Cols" localSheetId="0" hidden="1">'CI Qtr'!#REF!,'CI Qtr'!#REF!,'CI Qtr'!$E:$H</definedName>
    <definedName name="Z_97E30B0B_68E4_4ED4_B94A_F9FD28B207C3_.wvu.Cols" localSheetId="1" hidden="1">'FP'!#REF!</definedName>
    <definedName name="Z_97E30B0B_68E4_4ED4_B94A_F9FD28B207C3_.wvu.PrintArea" localSheetId="3" hidden="1">'Cashflow'!$A$1:$C$33</definedName>
    <definedName name="Z_97E30B0B_68E4_4ED4_B94A_F9FD28B207C3_.wvu.PrintArea" localSheetId="0" hidden="1">'CI Qtr'!$A$1:$D$33</definedName>
    <definedName name="Z_97E30B0B_68E4_4ED4_B94A_F9FD28B207C3_.wvu.PrintArea" localSheetId="1" hidden="1">'FP'!$A$1:$B$45</definedName>
    <definedName name="Z_97E30B0B_68E4_4ED4_B94A_F9FD28B207C3_.wvu.PrintTitles" localSheetId="0" hidden="1">'CI Qtr'!$A:$D</definedName>
    <definedName name="Z_97E30B0B_68E4_4ED4_B94A_F9FD28B207C3_.wvu.Rows" localSheetId="3" hidden="1">'Cashflow'!#REF!,'Cashflow'!#REF!,'Cashflow'!#REF!</definedName>
    <definedName name="Z_97E30B0B_68E4_4ED4_B94A_F9FD28B207C3_.wvu.Rows" localSheetId="2" hidden="1">'Change in equity'!#REF!,'Change in equity'!#REF!</definedName>
    <definedName name="Z_97E30B0B_68E4_4ED4_B94A_F9FD28B207C3_.wvu.Rows" localSheetId="0" hidden="1">'CI Qtr'!#REF!,'CI Qtr'!#REF!</definedName>
    <definedName name="Z_97E30B0B_68E4_4ED4_B94A_F9FD28B207C3_.wvu.Rows" localSheetId="1" hidden="1">'FP'!$10:$10,'FP'!#REF!,'FP'!#REF!,'FP'!#REF!,'FP'!#REF!,'FP'!#REF!,'FP'!#REF!</definedName>
    <definedName name="Z_C50B616B_1BF9_4F13_9759_8D9627F5AE73_.wvu.Cols" localSheetId="0" hidden="1">'CI Qtr'!#REF!,'CI Qtr'!#REF!,'CI Qtr'!$E:$H</definedName>
    <definedName name="Z_C50B616B_1BF9_4F13_9759_8D9627F5AE73_.wvu.Cols" localSheetId="1" hidden="1">'FP'!#REF!,'FP'!#REF!</definedName>
    <definedName name="Z_C50B616B_1BF9_4F13_9759_8D9627F5AE73_.wvu.PrintArea" localSheetId="3" hidden="1">'Cashflow'!$A$1:$C$33</definedName>
    <definedName name="Z_C50B616B_1BF9_4F13_9759_8D9627F5AE73_.wvu.PrintArea" localSheetId="0" hidden="1">'CI Qtr'!$A$1:$D$33</definedName>
    <definedName name="Z_C50B616B_1BF9_4F13_9759_8D9627F5AE73_.wvu.PrintArea" localSheetId="1" hidden="1">'FP'!$A$1:$B$45</definedName>
    <definedName name="Z_C50B616B_1BF9_4F13_9759_8D9627F5AE73_.wvu.PrintTitles" localSheetId="0" hidden="1">'CI Qtr'!$A:$D</definedName>
    <definedName name="Z_C50B616B_1BF9_4F13_9759_8D9627F5AE73_.wvu.Rows" localSheetId="3" hidden="1">'Cashflow'!#REF!,'Cashflow'!#REF!,'Cashflow'!#REF!</definedName>
    <definedName name="Z_C50B616B_1BF9_4F13_9759_8D9627F5AE73_.wvu.Rows" localSheetId="2" hidden="1">'Change in equity'!#REF!,'Change in equity'!#REF!</definedName>
    <definedName name="Z_C50B616B_1BF9_4F13_9759_8D9627F5AE73_.wvu.Rows" localSheetId="0" hidden="1">'CI Qtr'!#REF!,'CI Qtr'!#REF!</definedName>
    <definedName name="Z_C50B616B_1BF9_4F13_9759_8D9627F5AE73_.wvu.Rows" localSheetId="1" hidden="1">'FP'!$10:$10,'FP'!#REF!,'FP'!#REF!,'FP'!#REF!,'FP'!#REF!,'FP'!#REF!,'FP'!#REF!</definedName>
  </definedNames>
  <calcPr fullCalcOnLoad="1"/>
</workbook>
</file>

<file path=xl/sharedStrings.xml><?xml version="1.0" encoding="utf-8"?>
<sst xmlns="http://schemas.openxmlformats.org/spreadsheetml/2006/main" count="140" uniqueCount="109">
  <si>
    <t>GPA Holdings Berhad</t>
  </si>
  <si>
    <t>Condensed Consolidated Statement of Comprehensive Income</t>
  </si>
  <si>
    <t>(The current year figures have not been audited)</t>
  </si>
  <si>
    <t>Note</t>
  </si>
  <si>
    <t>RM'000</t>
  </si>
  <si>
    <t>Sales</t>
  </si>
  <si>
    <t>Expenses excluding finance cost and tax</t>
  </si>
  <si>
    <t>Other income</t>
  </si>
  <si>
    <t>- Interest income</t>
  </si>
  <si>
    <t>Finance cost</t>
  </si>
  <si>
    <t>Tax</t>
  </si>
  <si>
    <t>Earnings per share - basic (Sen)</t>
  </si>
  <si>
    <t>Total comprehensive income for the period</t>
  </si>
  <si>
    <t>-Equity holders of the company</t>
  </si>
  <si>
    <t>-Non-controlling interests</t>
  </si>
  <si>
    <t>Condensed Consolidated Statement of Financial Position</t>
  </si>
  <si>
    <t>As at</t>
  </si>
  <si>
    <t>Non-current assets</t>
  </si>
  <si>
    <t>Property, plant and equipment</t>
  </si>
  <si>
    <t>Investment properties</t>
  </si>
  <si>
    <t>Deferred Tax Assets</t>
  </si>
  <si>
    <t>Available-for-sales investment</t>
  </si>
  <si>
    <t>Goodwill on consolidation</t>
  </si>
  <si>
    <t>Current assets</t>
  </si>
  <si>
    <t>Inventories</t>
  </si>
  <si>
    <t>Receivables, deposits and prepayments</t>
  </si>
  <si>
    <t>Cash and bank balances</t>
  </si>
  <si>
    <t>Less: Current liabilites</t>
  </si>
  <si>
    <t>Trade Payables</t>
  </si>
  <si>
    <t>Other payables</t>
  </si>
  <si>
    <t>Bank borrowings</t>
  </si>
  <si>
    <t>Net current assets</t>
  </si>
  <si>
    <t>Less: Non-current liabilities</t>
  </si>
  <si>
    <t>Deferred tax liabilities</t>
  </si>
  <si>
    <t>Capital and reserves</t>
  </si>
  <si>
    <t>Share capital</t>
  </si>
  <si>
    <t>Reserves</t>
  </si>
  <si>
    <t>Shareholders' equity</t>
  </si>
  <si>
    <t>Non-controlling interests</t>
  </si>
  <si>
    <t>Total Equity</t>
  </si>
  <si>
    <t>Net Assets per Share (RM)</t>
  </si>
  <si>
    <t>Condensed Consolidated Statement of Changes in Equity</t>
  </si>
  <si>
    <t>Attributable to equity holders of the Parent</t>
  </si>
  <si>
    <t>Non-distributable</t>
  </si>
  <si>
    <t>Distributable</t>
  </si>
  <si>
    <t>Share Capital</t>
  </si>
  <si>
    <t>Share Premium</t>
  </si>
  <si>
    <t>Available for sales reserves</t>
  </si>
  <si>
    <t>Revaluation reserves</t>
  </si>
  <si>
    <t>Retained Earnings</t>
  </si>
  <si>
    <t>Total Equity Funds</t>
  </si>
  <si>
    <t>RM '000</t>
  </si>
  <si>
    <t>-</t>
  </si>
  <si>
    <t>as previously reported</t>
  </si>
  <si>
    <t xml:space="preserve">Total comprehensive income for </t>
  </si>
  <si>
    <t>the period</t>
  </si>
  <si>
    <t>Balance as at 1 April 2010</t>
  </si>
  <si>
    <t>Effects of adopting FRS139</t>
  </si>
  <si>
    <t xml:space="preserve"> Total comprehensive income for </t>
  </si>
  <si>
    <t>Condensed Consolidated Statement of Cash flows</t>
  </si>
  <si>
    <t>Cash flows from/(for) operating activities</t>
  </si>
  <si>
    <t>Cash receipts from customers</t>
  </si>
  <si>
    <t>Cash paid to suppliers and employees</t>
  </si>
  <si>
    <t>Interest received</t>
  </si>
  <si>
    <t>Tax paid</t>
  </si>
  <si>
    <t>Net cash from/(used in) operating activities</t>
  </si>
  <si>
    <t>Cash flows for investing activities</t>
  </si>
  <si>
    <t>Purchase of property, plant and equipment</t>
  </si>
  <si>
    <t>Proceeds from disposal of property, plant and equipment</t>
  </si>
  <si>
    <t>Net cash used in investing activities</t>
  </si>
  <si>
    <t>Cash flows (for)/from financing activities</t>
  </si>
  <si>
    <t>Net (Repayment of)/proceeds from borrowings</t>
  </si>
  <si>
    <t>Interest paid</t>
  </si>
  <si>
    <t>Net repayments of hire purchase payables</t>
  </si>
  <si>
    <t>Net cash (used in)/from financing activities</t>
  </si>
  <si>
    <t>Net decrease in cash and cash equivalents</t>
  </si>
  <si>
    <t>Cash and cash equivalents at beginning of the period</t>
  </si>
  <si>
    <t>Cash and cash equivalents at end of the period</t>
  </si>
  <si>
    <t>- Non-operating income</t>
  </si>
  <si>
    <t>12 months ended</t>
  </si>
  <si>
    <t>30/6/11</t>
  </si>
  <si>
    <t>30/6/10</t>
  </si>
  <si>
    <t>The Unaudited Condensed Consolidated Statement of Comprehensive Income should be read in conjunction with the financial statements for the financial year ended 31 March 2011</t>
  </si>
  <si>
    <t>The Unaudited Condensed Consolidated Statement of Financial Position should be read in conjunction with the financial statements for the financial year ended 31 March 2011</t>
  </si>
  <si>
    <t>31/3/2011</t>
  </si>
  <si>
    <t>30/6/2011</t>
  </si>
  <si>
    <t>Balance as at 30 June 2010</t>
  </si>
  <si>
    <t>Balance as at 1 April 2011</t>
  </si>
  <si>
    <t>The Condensed Consolidated Statement of Changes in Equity should be read in conjunction with the financial statements for the financial year ended 31 March 2011</t>
  </si>
  <si>
    <t>Balance as at 30 June 2011</t>
  </si>
  <si>
    <t>Interim Report for the Twelve Months Ended 30 June 2011</t>
  </si>
  <si>
    <t xml:space="preserve"> Unaudited Interim Report as at 30 June 2011</t>
  </si>
  <si>
    <t>Unaudited Interim Report for the Twelve Months Ended 30 June 2011</t>
  </si>
  <si>
    <t>The Condensed Consolidated Statement of Cash Flows should be read in conjunction with the financial statements for the financial year ended 31 March 2011</t>
  </si>
  <si>
    <t>30/06/2011</t>
  </si>
  <si>
    <t>30/06/2010</t>
  </si>
  <si>
    <t>Profit /(Loss) before tax</t>
  </si>
  <si>
    <t>Profit/ (Loss) from operations</t>
  </si>
  <si>
    <t>Profit /(Loss) after tax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</si>
  <si>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</si>
  <si>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</si>
  <si>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</si>
  <si>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</si>
  <si>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</si>
  <si>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</si>
  <si>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 xml:space="preserve"> Unaudited Interim Report for the Three Months Ended 30 June 2011</t>
  </si>
  <si>
    <t>Other comprehensive income, net of taxation</t>
  </si>
  <si>
    <t>Total comprehensive income attributable to:</t>
  </si>
  <si>
    <t>Net comprehensive income for the period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</si>
</sst>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¥&quot;#,##0;&quot;¥&quot;\-#,##0"/>
    <numFmt numFmtId="171" formatCode="&quot;¥&quot;#,##0;[Red]&quot;¥&quot;\-#,##0"/>
    <numFmt numFmtId="172" formatCode="&quot;¥&quot;#,##0.00;&quot;¥&quot;\-#,##0.00"/>
    <numFmt numFmtId="173" formatCode="&quot;¥&quot;#,##0.00;[Red]&quot;¥&quot;\-#,##0.00"/>
    <numFmt numFmtId="174" formatCode="_ &quot;¥&quot;* #,##0_ ;_ &quot;¥&quot;* \-#,##0_ ;_ &quot;¥&quot;* &quot;-&quot;_ ;_ @_ "/>
    <numFmt numFmtId="175" formatCode="_ * #,##0_ ;_ * \-#,##0_ ;_ * &quot;-&quot;_ ;_ @_ "/>
    <numFmt numFmtId="176" formatCode="_ &quot;¥&quot;* #,##0.00_ ;_ &quot;¥&quot;* \-#,##0.00_ ;_ &quot;¥&quot;* &quot;-&quot;??_ ;_ @_ "/>
    <numFmt numFmtId="177" formatCode="_ * #,##0.00_ ;_ * \-#,##0.00_ ;_ * &quot;-&quot;??_ ;_ @_ "/>
    <numFmt numFmtId="178" formatCode="_-* #,##0.00_-;\-* #,##0.00_-;_-* &quot;-&quot;??_-;_-@_-"/>
    <numFmt numFmtId="179" formatCode="_ * #,##0_ ;_ * \-#,##0_ ;_ * &quot;-&quot;??_ ;_ @_ "/>
    <numFmt numFmtId="180" formatCode="#,##0;[Red]\(#,##0\)"/>
    <numFmt numFmtId="181" formatCode="_-* #,##0_-;\-* #,##0_-;_-* &quot;-&quot;??_-;_-@_-"/>
    <numFmt numFmtId="182" formatCode="_(* #,##0.000_);_(* \(#,##0.000\);_(* &quot;-&quot;_);_(@_)"/>
    <numFmt numFmtId="183" formatCode="0.000"/>
    <numFmt numFmtId="184" formatCode="_(* #,##0_);_(* \(#,##0\);_(* &quot;-&quot;??_);_(@_)"/>
    <numFmt numFmtId="185" formatCode="_(* #,##0.00_);_(* \(#,##0.00\);_(* &quot;-&quot;_);_(@_)"/>
    <numFmt numFmtId="186" formatCode="0.0"/>
    <numFmt numFmtId="187" formatCode="_(* #,##0.0000_);_(* \(#,##0.0000\);_(* &quot;-&quot;_);_(@_)"/>
    <numFmt numFmtId="188" formatCode="_(* #,##0.000_);_(* \(#,##0.000\);_(* &quot;-&quot;??_);_(@_)"/>
    <numFmt numFmtId="189" formatCode="_(* #,##0.00000_);_(* \(#,##0.00000\);_(* &quot;-&quot;_);_(@_)"/>
    <numFmt numFmtId="190" formatCode="_(* #,##0.000_);_(* \(#,##0.000\);_(* &quot;-&quot;???_);_(@_)"/>
    <numFmt numFmtId="191" formatCode="0.0%"/>
    <numFmt numFmtId="192" formatCode="_ * #,##0.000_ ;_ * \-#,##0.000_ ;_ * &quot;-&quot;??_ ;_ @_ "/>
    <numFmt numFmtId="193" formatCode="_(* #,##0.00000_);_(* \(#,##0.00000\);_(* &quot;-&quot;??_);_(@_)"/>
    <numFmt numFmtId="194" formatCode="#,##0.0_);\(#,##0.0\)"/>
    <numFmt numFmtId="195" formatCode="#,##0.000_);\(#,##0.000\)"/>
    <numFmt numFmtId="196" formatCode="_ * #,##0.000_ ;_ * \(#,##0.000\)_ ;_ * &quot;-&quot;??_ ;_ @_ "/>
    <numFmt numFmtId="197" formatCode="_(* #,##0.0_);_(* \(#,##0.0\);_(* &quot;-&quot;??_);_(@_)"/>
    <numFmt numFmtId="198" formatCode="[&gt;=0]#,##0.00;[Red]\(#,##0.00\)"/>
    <numFmt numFmtId="199" formatCode="_(* #,##0_);_(* \(#,##0\);_(* &quot;-&quot;???_);_(@_)"/>
    <numFmt numFmtId="200" formatCode="#,##0.000"/>
    <numFmt numFmtId="201" formatCode="_(* #,##0.0_);_(* \(#,##0.0\);_(* &quot;-&quot;?_);_(@_)"/>
    <numFmt numFmtId="202" formatCode="_(* #,##0.0000_);_(* \(#,##0.0000\);_(* &quot;-&quot;????_);_(@_)"/>
    <numFmt numFmtId="203" formatCode="#,##0.00_);\-#,##0.00"/>
    <numFmt numFmtId="204" formatCode="#,##0.0000"/>
    <numFmt numFmtId="205" formatCode="#,##0.0000000000000"/>
    <numFmt numFmtId="206" formatCode="&quot;$&quot;#,##0.00;[Red]&quot;$&quot;#,##0.00"/>
    <numFmt numFmtId="207" formatCode="#,##0.00000"/>
    <numFmt numFmtId="208" formatCode="_(* #,##0.00000_);_(* \(#,##0.00000\);_(* &quot;-&quot;?????_);_(@_)"/>
    <numFmt numFmtId="209" formatCode="_ * #,##0.0_ ;_ * \-#,##0.0_ ;_ * &quot;-&quot;?_ ;_ @_ "/>
    <numFmt numFmtId="210" formatCode="_ * #,##0.000_ ;_ * \-#,##0.000_ ;_ * &quot;-&quot;???_ ;_ @_ "/>
    <numFmt numFmtId="211" formatCode="yyyy&quot;年&quot;m&quot;月&quot;d&quot;日&quot;"/>
    <numFmt numFmtId="212" formatCode="[$-409]dddd\,\ mmmm\ dd\,\ yyyy"/>
    <numFmt numFmtId="213" formatCode="[$-409]h:mm:ss\ AM/PM"/>
    <numFmt numFmtId="214" formatCode="_(&quot;$&quot;* #,##0.000000000_);_(&quot;$&quot;* \(#,##0.000000000\);_(&quot;$&quot;* &quot;-&quot;?????????_);_(@_)"/>
    <numFmt numFmtId="215" formatCode="_(&quot;$&quot;* #,##0.000_);_(&quot;$&quot;* \(#,##0.000\);_(&quot;$&quot;* &quot;-&quot;???_);_(@_)"/>
    <numFmt numFmtId="216" formatCode="_(&quot;$&quot;* #,##0.00000_);_(&quot;$&quot;* \(#,##0.00000\);_(&quot;$&quot;* &quot;-&quot;?????_);_(@_)"/>
    <numFmt numFmtId="217" formatCode="_(* #,##0.000000_);_(* \(#,##0.000000\);_(* &quot;-&quot;??????_);_(@_)"/>
    <numFmt numFmtId="218" formatCode="0.00000"/>
    <numFmt numFmtId="219" formatCode="0.0000"/>
    <numFmt numFmtId="220" formatCode="_(* #,##0.0000000000_);_(* \(#,##0.0000000000\);_(* &quot;-&quot;??????????_);_(@_)"/>
    <numFmt numFmtId="221" formatCode="0.00000000"/>
    <numFmt numFmtId="222" formatCode="0.0000000"/>
    <numFmt numFmtId="223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color indexed="4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indexed="12"/>
      <name val="Times New Roman"/>
      <family val="1"/>
    </font>
    <font>
      <b/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3" fontId="6" fillId="0" borderId="0" applyNumberFormat="0" applyFill="0" applyBorder="0" applyAlignment="0" applyProtection="0"/>
    <xf numFmtId="3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84" fontId="27" fillId="0" borderId="10" xfId="42" applyNumberFormat="1" applyFont="1" applyBorder="1" applyAlignment="1">
      <alignment vertical="top"/>
    </xf>
    <xf numFmtId="0" fontId="24" fillId="0" borderId="0" xfId="59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5" fillId="0" borderId="0" xfId="59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7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184" fontId="27" fillId="0" borderId="0" xfId="42" applyNumberFormat="1" applyFont="1" applyBorder="1" applyAlignment="1">
      <alignment vertical="top"/>
    </xf>
    <xf numFmtId="0" fontId="29" fillId="0" borderId="0" xfId="0" applyFont="1" applyAlignment="1" quotePrefix="1">
      <alignment vertical="top"/>
    </xf>
    <xf numFmtId="0" fontId="25" fillId="0" borderId="0" xfId="0" applyFont="1" applyAlignment="1">
      <alignment/>
    </xf>
    <xf numFmtId="41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41" fontId="24" fillId="0" borderId="10" xfId="0" applyNumberFormat="1" applyFont="1" applyBorder="1" applyAlignment="1">
      <alignment vertical="top"/>
    </xf>
    <xf numFmtId="0" fontId="0" fillId="0" borderId="0" xfId="59" applyAlignment="1">
      <alignment/>
    </xf>
    <xf numFmtId="0" fontId="0" fillId="0" borderId="0" xfId="59" applyFont="1" applyAlignment="1">
      <alignment/>
    </xf>
    <xf numFmtId="0" fontId="0" fillId="0" borderId="11" xfId="59" applyBorder="1" applyAlignment="1">
      <alignment horizontal="center"/>
    </xf>
    <xf numFmtId="0" fontId="0" fillId="0" borderId="11" xfId="59" applyBorder="1" applyAlignment="1">
      <alignment/>
    </xf>
    <xf numFmtId="0" fontId="0" fillId="0" borderId="11" xfId="59" applyFont="1" applyBorder="1" applyAlignment="1">
      <alignment horizontal="center" vertical="top"/>
    </xf>
    <xf numFmtId="0" fontId="0" fillId="0" borderId="12" xfId="59" applyFont="1" applyBorder="1" applyAlignment="1">
      <alignment horizontal="center" vertical="top"/>
    </xf>
    <xf numFmtId="0" fontId="0" fillId="0" borderId="13" xfId="59" applyBorder="1" applyAlignment="1">
      <alignment horizontal="center" vertical="top"/>
    </xf>
    <xf numFmtId="0" fontId="0" fillId="0" borderId="14" xfId="59" applyBorder="1" applyAlignment="1">
      <alignment horizontal="center"/>
    </xf>
    <xf numFmtId="0" fontId="0" fillId="0" borderId="14" xfId="59" applyBorder="1" applyAlignment="1">
      <alignment/>
    </xf>
    <xf numFmtId="0" fontId="0" fillId="0" borderId="0" xfId="59" applyAlignment="1">
      <alignment horizontal="center" vertical="top" wrapText="1"/>
    </xf>
    <xf numFmtId="0" fontId="24" fillId="0" borderId="0" xfId="59" applyFont="1" applyAlignment="1">
      <alignment horizontal="center" wrapText="1"/>
    </xf>
    <xf numFmtId="0" fontId="24" fillId="0" borderId="14" xfId="59" applyFont="1" applyBorder="1" applyAlignment="1">
      <alignment horizontal="center" wrapText="1"/>
    </xf>
    <xf numFmtId="0" fontId="24" fillId="0" borderId="13" xfId="59" applyFont="1" applyBorder="1" applyAlignment="1">
      <alignment horizontal="center" wrapText="1"/>
    </xf>
    <xf numFmtId="0" fontId="24" fillId="0" borderId="11" xfId="59" applyFont="1" applyBorder="1" applyAlignment="1">
      <alignment horizontal="center" wrapText="1"/>
    </xf>
    <xf numFmtId="0" fontId="24" fillId="0" borderId="15" xfId="59" applyFont="1" applyBorder="1" applyAlignment="1">
      <alignment horizontal="center" wrapText="1"/>
    </xf>
    <xf numFmtId="0" fontId="24" fillId="0" borderId="16" xfId="59" applyFont="1" applyBorder="1" applyAlignment="1">
      <alignment horizontal="center" wrapText="1"/>
    </xf>
    <xf numFmtId="0" fontId="24" fillId="0" borderId="17" xfId="59" applyFont="1" applyBorder="1" applyAlignment="1">
      <alignment horizontal="center"/>
    </xf>
    <xf numFmtId="0" fontId="0" fillId="0" borderId="0" xfId="59" applyFill="1" applyBorder="1" applyAlignment="1">
      <alignment/>
    </xf>
    <xf numFmtId="0" fontId="0" fillId="0" borderId="0" xfId="59" applyFill="1" applyBorder="1" applyAlignment="1">
      <alignment horizontal="center" vertical="top" wrapText="1"/>
    </xf>
    <xf numFmtId="0" fontId="24" fillId="0" borderId="0" xfId="59" applyFont="1" applyFill="1" applyBorder="1" applyAlignment="1">
      <alignment horizontal="center"/>
    </xf>
    <xf numFmtId="182" fontId="0" fillId="0" borderId="0" xfId="59" applyNumberFormat="1" applyFill="1" applyBorder="1" applyAlignment="1">
      <alignment/>
    </xf>
    <xf numFmtId="182" fontId="0" fillId="0" borderId="0" xfId="59" applyNumberFormat="1" applyFont="1" applyFill="1" applyBorder="1" applyAlignment="1">
      <alignment/>
    </xf>
    <xf numFmtId="41" fontId="0" fillId="0" borderId="0" xfId="59" applyNumberFormat="1" applyFill="1" applyAlignment="1">
      <alignment/>
    </xf>
    <xf numFmtId="41" fontId="0" fillId="0" borderId="0" xfId="59" applyNumberFormat="1" applyFont="1" applyFill="1" applyBorder="1" applyAlignment="1">
      <alignment/>
    </xf>
    <xf numFmtId="41" fontId="0" fillId="0" borderId="0" xfId="59" applyNumberFormat="1" applyFill="1" applyBorder="1" applyAlignment="1">
      <alignment/>
    </xf>
    <xf numFmtId="182" fontId="24" fillId="0" borderId="0" xfId="59" applyNumberFormat="1" applyFont="1" applyFill="1" applyAlignment="1">
      <alignment/>
    </xf>
    <xf numFmtId="182" fontId="0" fillId="0" borderId="0" xfId="59" applyNumberFormat="1" applyFont="1" applyFill="1" applyAlignment="1">
      <alignment/>
    </xf>
    <xf numFmtId="182" fontId="0" fillId="0" borderId="0" xfId="59" applyNumberFormat="1" applyFill="1" applyAlignment="1">
      <alignment/>
    </xf>
    <xf numFmtId="41" fontId="0" fillId="0" borderId="0" xfId="59" applyNumberFormat="1" applyAlignment="1">
      <alignment/>
    </xf>
    <xf numFmtId="41" fontId="0" fillId="0" borderId="18" xfId="59" applyNumberFormat="1" applyFill="1" applyBorder="1" applyAlignment="1">
      <alignment/>
    </xf>
    <xf numFmtId="182" fontId="24" fillId="0" borderId="0" xfId="59" applyNumberFormat="1" applyFont="1" applyAlignment="1">
      <alignment/>
    </xf>
    <xf numFmtId="182" fontId="0" fillId="0" borderId="0" xfId="59" applyNumberFormat="1" applyAlignment="1">
      <alignment/>
    </xf>
    <xf numFmtId="41" fontId="0" fillId="0" borderId="0" xfId="59" applyNumberFormat="1" applyBorder="1" applyAlignment="1">
      <alignment/>
    </xf>
    <xf numFmtId="182" fontId="0" fillId="0" borderId="0" xfId="59" applyNumberFormat="1" applyAlignment="1">
      <alignment horizontal="center" vertical="top" wrapText="1"/>
    </xf>
    <xf numFmtId="41" fontId="24" fillId="0" borderId="0" xfId="59" applyNumberFormat="1" applyFont="1" applyAlignment="1">
      <alignment horizontal="center"/>
    </xf>
    <xf numFmtId="182" fontId="0" fillId="0" borderId="0" xfId="59" applyNumberFormat="1" applyFont="1" applyAlignment="1">
      <alignment/>
    </xf>
    <xf numFmtId="41" fontId="0" fillId="0" borderId="10" xfId="59" applyNumberFormat="1" applyFill="1" applyBorder="1" applyAlignment="1">
      <alignment/>
    </xf>
    <xf numFmtId="41" fontId="0" fillId="0" borderId="0" xfId="59" applyNumberFormat="1" applyFont="1" applyAlignment="1">
      <alignment/>
    </xf>
    <xf numFmtId="41" fontId="0" fillId="0" borderId="18" xfId="59" applyNumberFormat="1" applyBorder="1" applyAlignment="1">
      <alignment/>
    </xf>
    <xf numFmtId="0" fontId="24" fillId="0" borderId="0" xfId="58" applyFont="1" applyAlignment="1">
      <alignment/>
    </xf>
    <xf numFmtId="0" fontId="0" fillId="0" borderId="0" xfId="58" applyFont="1" applyAlignment="1">
      <alignment/>
    </xf>
    <xf numFmtId="0" fontId="0" fillId="0" borderId="0" xfId="58" applyAlignment="1">
      <alignment/>
    </xf>
    <xf numFmtId="0" fontId="0" fillId="0" borderId="0" xfId="58" applyFont="1" applyAlignment="1">
      <alignment/>
    </xf>
    <xf numFmtId="0" fontId="24" fillId="0" borderId="0" xfId="58" applyFont="1" applyBorder="1" applyAlignment="1">
      <alignment/>
    </xf>
    <xf numFmtId="0" fontId="24" fillId="0" borderId="0" xfId="58" applyFont="1" applyFill="1" applyAlignment="1">
      <alignment/>
    </xf>
    <xf numFmtId="0" fontId="24" fillId="0" borderId="0" xfId="58" applyFont="1" applyAlignment="1">
      <alignment horizontal="center"/>
    </xf>
    <xf numFmtId="179" fontId="26" fillId="0" borderId="0" xfId="44" applyNumberFormat="1" applyFont="1" applyFill="1" applyAlignment="1">
      <alignment/>
    </xf>
    <xf numFmtId="41" fontId="0" fillId="0" borderId="0" xfId="58" applyNumberFormat="1" applyAlignment="1">
      <alignment/>
    </xf>
    <xf numFmtId="179" fontId="31" fillId="0" borderId="0" xfId="44" applyNumberFormat="1" applyFont="1" applyFill="1" applyAlignment="1">
      <alignment/>
    </xf>
    <xf numFmtId="179" fontId="32" fillId="0" borderId="0" xfId="44" applyNumberFormat="1" applyFont="1" applyFill="1" applyAlignment="1">
      <alignment/>
    </xf>
    <xf numFmtId="179" fontId="31" fillId="0" borderId="0" xfId="44" applyNumberFormat="1" applyFont="1" applyFill="1" applyAlignment="1">
      <alignment/>
    </xf>
    <xf numFmtId="0" fontId="0" fillId="0" borderId="0" xfId="58" applyAlignment="1">
      <alignment vertical="top"/>
    </xf>
    <xf numFmtId="0" fontId="0" fillId="0" borderId="0" xfId="0" applyAlignment="1">
      <alignment horizontal="justify" vertical="top" wrapText="1"/>
    </xf>
    <xf numFmtId="41" fontId="0" fillId="0" borderId="0" xfId="58" applyNumberFormat="1" applyAlignment="1">
      <alignment vertical="top"/>
    </xf>
    <xf numFmtId="0" fontId="0" fillId="0" borderId="0" xfId="58" applyFill="1" applyAlignment="1">
      <alignment/>
    </xf>
    <xf numFmtId="14" fontId="27" fillId="0" borderId="0" xfId="0" applyNumberFormat="1" applyFont="1" applyBorder="1" applyAlignment="1" quotePrefix="1">
      <alignment horizontal="center"/>
    </xf>
    <xf numFmtId="14" fontId="29" fillId="0" borderId="0" xfId="0" applyNumberFormat="1" applyFont="1" applyAlignment="1" quotePrefix="1">
      <alignment horizontal="center"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14" fontId="24" fillId="0" borderId="0" xfId="0" applyNumberFormat="1" applyFont="1" applyBorder="1" applyAlignment="1" quotePrefix="1">
      <alignment horizontal="center"/>
    </xf>
    <xf numFmtId="41" fontId="33" fillId="0" borderId="19" xfId="0" applyNumberFormat="1" applyFont="1" applyBorder="1" applyAlignment="1">
      <alignment vertical="top"/>
    </xf>
    <xf numFmtId="41" fontId="33" fillId="0" borderId="10" xfId="0" applyNumberFormat="1" applyFont="1" applyBorder="1" applyAlignment="1">
      <alignment vertical="top"/>
    </xf>
    <xf numFmtId="41" fontId="33" fillId="0" borderId="20" xfId="0" applyNumberFormat="1" applyFont="1" applyBorder="1" applyAlignment="1">
      <alignment vertical="top"/>
    </xf>
    <xf numFmtId="41" fontId="24" fillId="0" borderId="21" xfId="0" applyNumberFormat="1" applyFont="1" applyBorder="1" applyAlignment="1">
      <alignment vertical="top"/>
    </xf>
    <xf numFmtId="2" fontId="24" fillId="0" borderId="20" xfId="0" applyNumberFormat="1" applyFont="1" applyBorder="1" applyAlignment="1">
      <alignment vertical="top"/>
    </xf>
    <xf numFmtId="41" fontId="33" fillId="0" borderId="22" xfId="0" applyNumberFormat="1" applyFont="1" applyBorder="1" applyAlignment="1">
      <alignment vertical="top"/>
    </xf>
    <xf numFmtId="0" fontId="24" fillId="0" borderId="0" xfId="58" applyFont="1" applyBorder="1" applyAlignment="1">
      <alignment horizontal="center"/>
    </xf>
    <xf numFmtId="0" fontId="0" fillId="0" borderId="0" xfId="58" applyFont="1" applyAlignment="1">
      <alignment horizontal="center"/>
    </xf>
    <xf numFmtId="0" fontId="0" fillId="0" borderId="0" xfId="58" applyBorder="1" applyAlignment="1">
      <alignment horizontal="center"/>
    </xf>
    <xf numFmtId="0" fontId="0" fillId="0" borderId="0" xfId="58" applyAlignment="1">
      <alignment horizontal="center"/>
    </xf>
    <xf numFmtId="184" fontId="0" fillId="0" borderId="0" xfId="42" applyNumberFormat="1" applyFont="1" applyBorder="1" applyAlignment="1">
      <alignment horizontal="center"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top" wrapText="1"/>
    </xf>
    <xf numFmtId="184" fontId="0" fillId="0" borderId="0" xfId="42" applyNumberFormat="1" applyFont="1" applyAlignment="1">
      <alignment horizontal="justify" vertical="top" wrapText="1"/>
    </xf>
    <xf numFmtId="184" fontId="0" fillId="0" borderId="10" xfId="42" applyNumberFormat="1" applyFont="1" applyBorder="1" applyAlignment="1">
      <alignment horizontal="center"/>
    </xf>
    <xf numFmtId="184" fontId="24" fillId="0" borderId="0" xfId="42" applyNumberFormat="1" applyFont="1" applyBorder="1" applyAlignment="1">
      <alignment horizontal="center"/>
    </xf>
    <xf numFmtId="184" fontId="24" fillId="0" borderId="22" xfId="42" applyNumberFormat="1" applyFont="1" applyBorder="1" applyAlignment="1">
      <alignment horizontal="center"/>
    </xf>
    <xf numFmtId="43" fontId="24" fillId="0" borderId="0" xfId="42" applyFont="1" applyAlignment="1">
      <alignment vertical="top"/>
    </xf>
    <xf numFmtId="0" fontId="30" fillId="0" borderId="0" xfId="0" applyFont="1" applyAlignment="1">
      <alignment wrapText="1"/>
    </xf>
    <xf numFmtId="184" fontId="24" fillId="0" borderId="0" xfId="42" applyNumberFormat="1" applyFont="1" applyAlignment="1">
      <alignment vertical="top"/>
    </xf>
    <xf numFmtId="184" fontId="27" fillId="0" borderId="22" xfId="42" applyNumberFormat="1" applyFont="1" applyFill="1" applyBorder="1" applyAlignment="1">
      <alignment/>
    </xf>
    <xf numFmtId="43" fontId="34" fillId="0" borderId="0" xfId="42" applyFont="1" applyBorder="1" applyAlignment="1">
      <alignment/>
    </xf>
    <xf numFmtId="184" fontId="34" fillId="0" borderId="0" xfId="42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184" fontId="34" fillId="0" borderId="10" xfId="42" applyNumberFormat="1" applyFont="1" applyBorder="1" applyAlignment="1">
      <alignment vertical="top"/>
    </xf>
    <xf numFmtId="14" fontId="0" fillId="0" borderId="0" xfId="0" applyNumberFormat="1" applyFont="1" applyAlignment="1" quotePrefix="1">
      <alignment horizontal="center"/>
    </xf>
    <xf numFmtId="0" fontId="0" fillId="0" borderId="0" xfId="59" applyFill="1" applyAlignment="1">
      <alignment/>
    </xf>
    <xf numFmtId="0" fontId="24" fillId="0" borderId="0" xfId="0" applyFont="1" applyAlignment="1">
      <alignment/>
    </xf>
    <xf numFmtId="184" fontId="31" fillId="0" borderId="0" xfId="42" applyNumberFormat="1" applyFont="1" applyFill="1" applyAlignment="1">
      <alignment vertical="top" wrapText="1"/>
    </xf>
    <xf numFmtId="0" fontId="31" fillId="0" borderId="0" xfId="0" applyFont="1" applyFill="1" applyAlignment="1">
      <alignment vertical="top" wrapText="1"/>
    </xf>
    <xf numFmtId="41" fontId="0" fillId="0" borderId="10" xfId="59" applyNumberFormat="1" applyFont="1" applyFill="1" applyBorder="1" applyAlignment="1">
      <alignment/>
    </xf>
    <xf numFmtId="0" fontId="27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 quotePrefix="1">
      <alignment vertical="top" wrapText="1"/>
    </xf>
    <xf numFmtId="0" fontId="2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182" fontId="28" fillId="0" borderId="0" xfId="58" applyNumberFormat="1" applyFont="1" applyAlignment="1">
      <alignment horizontal="justify" vertical="top" wrapText="1"/>
    </xf>
    <xf numFmtId="0" fontId="0" fillId="0" borderId="23" xfId="59" applyFont="1" applyBorder="1" applyAlignment="1">
      <alignment horizontal="center" vertical="top"/>
    </xf>
    <xf numFmtId="0" fontId="0" fillId="0" borderId="19" xfId="59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4" fillId="0" borderId="0" xfId="59" applyFont="1" applyAlignment="1">
      <alignment/>
    </xf>
    <xf numFmtId="0" fontId="24" fillId="0" borderId="0" xfId="58" applyFont="1" applyAlignment="1">
      <alignment/>
    </xf>
    <xf numFmtId="0" fontId="0" fillId="0" borderId="0" xfId="58" applyFont="1" applyAlignment="1">
      <alignment horizontal="left" vertical="top" wrapText="1"/>
    </xf>
  </cellXfs>
  <cellStyles count="57">
    <cellStyle name="Normal" xfId="0"/>
    <cellStyle name="RowLevel_0" xfId="1"/>
    <cellStyle name="ColLevel_0" xfId="2"/>
    <cellStyle name="ColLevel_1" xfId="4"/>
    <cellStyle name="ColLevel_2" xfId="6"/>
    <cellStyle name="ColLevel_3" xfId="8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PAH Co Cashflow Q1 2004" xfId="58"/>
    <cellStyle name="Normal_GPAH Co Cashflow Q4 2003-audit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63"/>
  <sheetViews>
    <sheetView tabSelected="1" zoomScale="80" zoomScaleNormal="80" zoomScaleSheetLayoutView="85" zoomScalePageLayoutView="0" workbookViewId="0" topLeftCell="A1">
      <selection activeCell="C6" sqref="C6"/>
    </sheetView>
  </sheetViews>
  <sheetFormatPr defaultColWidth="9.33203125" defaultRowHeight="12.75"/>
  <cols>
    <col min="1" max="1" width="5.5" style="8" customWidth="1"/>
    <col min="2" max="2" width="2.5" style="8" customWidth="1"/>
    <col min="3" max="3" width="45" style="8" customWidth="1"/>
    <col min="4" max="4" width="1.3359375" style="8" customWidth="1"/>
    <col min="5" max="5" width="18.5" style="7" customWidth="1"/>
    <col min="6" max="6" width="18.5" style="8" customWidth="1"/>
    <col min="7" max="7" width="18.5" style="7" customWidth="1"/>
    <col min="8" max="8" width="18.5" style="8" customWidth="1"/>
    <col min="9" max="16384" width="9.33203125" style="8" customWidth="1"/>
  </cols>
  <sheetData>
    <row r="1" spans="1:8" ht="15">
      <c r="A1" s="121" t="s">
        <v>0</v>
      </c>
      <c r="B1" s="121"/>
      <c r="C1" s="121"/>
      <c r="E1" s="80"/>
      <c r="F1" s="9"/>
      <c r="G1" s="80"/>
      <c r="H1" s="9"/>
    </row>
    <row r="2" spans="1:8" ht="15">
      <c r="A2" s="8" t="s">
        <v>105</v>
      </c>
      <c r="E2" s="80"/>
      <c r="F2" s="9"/>
      <c r="G2" s="80"/>
      <c r="H2" s="9"/>
    </row>
    <row r="3" spans="1:8" ht="15">
      <c r="A3" s="7" t="s">
        <v>1</v>
      </c>
      <c r="B3" s="7"/>
      <c r="C3" s="7"/>
      <c r="D3" s="7"/>
      <c r="E3" s="80"/>
      <c r="F3" s="9"/>
      <c r="G3" s="80"/>
      <c r="H3" s="9"/>
    </row>
    <row r="4" spans="1:8" ht="15">
      <c r="A4" s="10" t="s">
        <v>2</v>
      </c>
      <c r="B4" s="7"/>
      <c r="C4" s="7"/>
      <c r="D4" s="7"/>
      <c r="E4" s="80"/>
      <c r="F4" s="9"/>
      <c r="G4" s="80"/>
      <c r="H4" s="9"/>
    </row>
    <row r="5" spans="5:8" ht="15">
      <c r="E5" s="80"/>
      <c r="F5" s="9"/>
      <c r="G5" s="80"/>
      <c r="H5" s="9"/>
    </row>
    <row r="6" spans="5:8" ht="15">
      <c r="E6" s="120" t="s">
        <v>99</v>
      </c>
      <c r="F6" s="120"/>
      <c r="G6" s="120" t="s">
        <v>100</v>
      </c>
      <c r="H6" s="120"/>
    </row>
    <row r="7" spans="5:8" ht="43.5">
      <c r="E7" s="118" t="s">
        <v>101</v>
      </c>
      <c r="F7" s="118" t="s">
        <v>102</v>
      </c>
      <c r="G7" s="118" t="s">
        <v>103</v>
      </c>
      <c r="H7" s="118" t="s">
        <v>104</v>
      </c>
    </row>
    <row r="8" spans="4:8" ht="33" customHeight="1">
      <c r="D8" s="11"/>
      <c r="E8" s="78" t="s">
        <v>80</v>
      </c>
      <c r="F8" s="79" t="s">
        <v>81</v>
      </c>
      <c r="G8" s="78" t="s">
        <v>80</v>
      </c>
      <c r="H8" s="79" t="s">
        <v>81</v>
      </c>
    </row>
    <row r="9" spans="5:8" ht="21.75" customHeight="1">
      <c r="E9" s="14" t="s">
        <v>4</v>
      </c>
      <c r="F9" s="15" t="s">
        <v>4</v>
      </c>
      <c r="G9" s="14" t="s">
        <v>4</v>
      </c>
      <c r="H9" s="15" t="s">
        <v>4</v>
      </c>
    </row>
    <row r="10" spans="2:8" s="16" customFormat="1" ht="26.25" customHeight="1">
      <c r="B10" s="16" t="s">
        <v>5</v>
      </c>
      <c r="E10" s="17">
        <v>37987</v>
      </c>
      <c r="F10" s="17">
        <v>40441</v>
      </c>
      <c r="G10" s="17">
        <v>37987</v>
      </c>
      <c r="H10" s="17">
        <v>40441</v>
      </c>
    </row>
    <row r="11" spans="2:8" s="16" customFormat="1" ht="26.25" customHeight="1">
      <c r="B11" s="124" t="s">
        <v>6</v>
      </c>
      <c r="C11" s="124"/>
      <c r="E11" s="17">
        <v>-39856</v>
      </c>
      <c r="F11" s="17">
        <v>-41536</v>
      </c>
      <c r="G11" s="17">
        <v>-39856</v>
      </c>
      <c r="H11" s="17">
        <v>-41536</v>
      </c>
    </row>
    <row r="12" spans="2:8" s="16" customFormat="1" ht="26.25" customHeight="1">
      <c r="B12" s="12"/>
      <c r="C12" s="12"/>
      <c r="E12" s="17"/>
      <c r="F12" s="17"/>
      <c r="G12" s="17"/>
      <c r="H12" s="17"/>
    </row>
    <row r="13" spans="2:8" s="16" customFormat="1" ht="26.25" customHeight="1">
      <c r="B13" s="16" t="s">
        <v>7</v>
      </c>
      <c r="E13" s="17"/>
      <c r="F13" s="17"/>
      <c r="G13" s="17"/>
      <c r="H13" s="17"/>
    </row>
    <row r="14" spans="2:8" s="16" customFormat="1" ht="26.25" customHeight="1">
      <c r="B14" s="18" t="s">
        <v>78</v>
      </c>
      <c r="E14" s="17">
        <v>808</v>
      </c>
      <c r="F14" s="17">
        <v>881</v>
      </c>
      <c r="G14" s="17">
        <v>808</v>
      </c>
      <c r="H14" s="17">
        <v>881</v>
      </c>
    </row>
    <row r="15" spans="2:8" s="16" customFormat="1" ht="26.25" customHeight="1">
      <c r="B15" s="18" t="s">
        <v>8</v>
      </c>
      <c r="E15" s="5">
        <v>2</v>
      </c>
      <c r="F15" s="5">
        <v>1</v>
      </c>
      <c r="G15" s="5">
        <v>2</v>
      </c>
      <c r="H15" s="5">
        <v>1</v>
      </c>
    </row>
    <row r="16" spans="2:8" s="16" customFormat="1" ht="26.25" customHeight="1">
      <c r="B16" s="16" t="s">
        <v>97</v>
      </c>
      <c r="E16" s="109">
        <v>-1059</v>
      </c>
      <c r="F16" s="109">
        <v>-213</v>
      </c>
      <c r="G16" s="109">
        <v>-1059</v>
      </c>
      <c r="H16" s="109">
        <v>-213</v>
      </c>
    </row>
    <row r="17" spans="2:8" s="16" customFormat="1" ht="26.25" customHeight="1">
      <c r="B17" s="16" t="s">
        <v>9</v>
      </c>
      <c r="E17" s="111">
        <v>-66</v>
      </c>
      <c r="F17" s="111">
        <v>-196</v>
      </c>
      <c r="G17" s="111">
        <v>-66</v>
      </c>
      <c r="H17" s="111">
        <v>-196</v>
      </c>
    </row>
    <row r="18" spans="2:8" s="16" customFormat="1" ht="26.25" customHeight="1">
      <c r="B18" s="123" t="s">
        <v>96</v>
      </c>
      <c r="C18" s="124"/>
      <c r="E18" s="17">
        <v>-1125</v>
      </c>
      <c r="F18" s="17">
        <v>-408.5</v>
      </c>
      <c r="G18" s="17">
        <v>-1125</v>
      </c>
      <c r="H18" s="17">
        <v>-408.5</v>
      </c>
    </row>
    <row r="19" spans="2:8" s="16" customFormat="1" ht="26.25" customHeight="1">
      <c r="B19" s="124"/>
      <c r="C19" s="124"/>
      <c r="F19" s="110"/>
      <c r="H19" s="110"/>
    </row>
    <row r="20" spans="2:8" s="16" customFormat="1" ht="26.25" customHeight="1">
      <c r="B20" s="16" t="s">
        <v>10</v>
      </c>
      <c r="E20" s="111">
        <v>218</v>
      </c>
      <c r="F20" s="111">
        <v>102</v>
      </c>
      <c r="G20" s="111">
        <v>218</v>
      </c>
      <c r="H20" s="111">
        <v>102</v>
      </c>
    </row>
    <row r="21" spans="2:8" s="16" customFormat="1" ht="26.25" customHeight="1">
      <c r="B21" s="123" t="s">
        <v>98</v>
      </c>
      <c r="C21" s="124"/>
      <c r="E21" s="17">
        <v>-907</v>
      </c>
      <c r="F21" s="17">
        <v>-306.5</v>
      </c>
      <c r="G21" s="17">
        <v>-907</v>
      </c>
      <c r="H21" s="17">
        <v>-306.5</v>
      </c>
    </row>
    <row r="22" spans="2:8" s="16" customFormat="1" ht="26.25" customHeight="1">
      <c r="B22" s="124"/>
      <c r="C22" s="124"/>
      <c r="F22" s="110"/>
      <c r="H22" s="110"/>
    </row>
    <row r="23" spans="2:8" s="16" customFormat="1" ht="26.25" customHeight="1">
      <c r="B23" s="124" t="s">
        <v>106</v>
      </c>
      <c r="C23" s="124"/>
      <c r="E23" s="5"/>
      <c r="F23" s="5"/>
      <c r="G23" s="5"/>
      <c r="H23" s="5"/>
    </row>
    <row r="24" spans="2:8" s="16" customFormat="1" ht="26.25" customHeight="1">
      <c r="B24" s="124" t="s">
        <v>12</v>
      </c>
      <c r="C24" s="124"/>
      <c r="E24" s="109">
        <v>-907</v>
      </c>
      <c r="F24" s="109">
        <v>-306.5</v>
      </c>
      <c r="G24" s="109">
        <v>-907</v>
      </c>
      <c r="H24" s="109">
        <v>-306.5</v>
      </c>
    </row>
    <row r="25" spans="2:8" s="16" customFormat="1" ht="26.25" customHeight="1">
      <c r="B25" s="12"/>
      <c r="C25" s="12"/>
      <c r="F25" s="110"/>
      <c r="H25" s="110"/>
    </row>
    <row r="26" spans="2:8" s="16" customFormat="1" ht="26.25" customHeight="1">
      <c r="B26" s="123" t="s">
        <v>107</v>
      </c>
      <c r="C26" s="124"/>
      <c r="D26" s="124"/>
      <c r="E26" s="17"/>
      <c r="F26" s="17"/>
      <c r="G26" s="17"/>
      <c r="H26" s="17"/>
    </row>
    <row r="27" spans="2:8" s="16" customFormat="1" ht="26.25" customHeight="1">
      <c r="B27" s="123" t="s">
        <v>13</v>
      </c>
      <c r="C27" s="124"/>
      <c r="D27" s="124"/>
      <c r="E27" s="109">
        <v>-954</v>
      </c>
      <c r="F27" s="109">
        <v>-317</v>
      </c>
      <c r="G27" s="109">
        <v>-954</v>
      </c>
      <c r="H27" s="109">
        <v>-317</v>
      </c>
    </row>
    <row r="28" spans="2:8" s="16" customFormat="1" ht="26.25" customHeight="1">
      <c r="B28" s="18" t="s">
        <v>14</v>
      </c>
      <c r="E28" s="17">
        <v>47</v>
      </c>
      <c r="F28" s="17">
        <v>11</v>
      </c>
      <c r="G28" s="17">
        <v>47</v>
      </c>
      <c r="H28" s="17">
        <v>11</v>
      </c>
    </row>
    <row r="29" spans="2:8" s="16" customFormat="1" ht="26.25" customHeight="1" thickBot="1">
      <c r="B29" s="124" t="s">
        <v>108</v>
      </c>
      <c r="C29" s="125"/>
      <c r="E29" s="107">
        <v>-907</v>
      </c>
      <c r="F29" s="107">
        <v>-306</v>
      </c>
      <c r="G29" s="107">
        <v>-907</v>
      </c>
      <c r="H29" s="107">
        <v>-306</v>
      </c>
    </row>
    <row r="30" ht="26.25" customHeight="1"/>
    <row r="31" spans="2:8" ht="26.25" customHeight="1">
      <c r="B31" s="122" t="s">
        <v>11</v>
      </c>
      <c r="C31" s="122"/>
      <c r="D31" s="122"/>
      <c r="E31" s="108">
        <v>-0.12162317214650875</v>
      </c>
      <c r="F31" s="108">
        <v>-0.04041356978033886</v>
      </c>
      <c r="G31" s="108">
        <v>-0.12162317214650875</v>
      </c>
      <c r="H31" s="108">
        <v>-0.04041356978033886</v>
      </c>
    </row>
    <row r="32" ht="26.25" customHeight="1"/>
    <row r="33" spans="2:8" ht="50.25" customHeight="1">
      <c r="B33" s="119" t="s">
        <v>82</v>
      </c>
      <c r="C33" s="119"/>
      <c r="D33" s="119"/>
      <c r="E33" s="119"/>
      <c r="F33" s="119"/>
      <c r="G33" s="105"/>
      <c r="H33" s="105"/>
    </row>
    <row r="34" spans="5:8" ht="15">
      <c r="E34" s="80"/>
      <c r="F34" s="9"/>
      <c r="G34" s="80"/>
      <c r="H34" s="9"/>
    </row>
    <row r="35" spans="5:8" ht="15">
      <c r="E35" s="80"/>
      <c r="F35" s="9"/>
      <c r="G35" s="80"/>
      <c r="H35" s="9"/>
    </row>
    <row r="36" spans="5:8" ht="15">
      <c r="E36" s="80"/>
      <c r="F36" s="9"/>
      <c r="G36" s="80"/>
      <c r="H36" s="9"/>
    </row>
    <row r="37" spans="5:8" ht="15">
      <c r="E37" s="80"/>
      <c r="F37" s="9"/>
      <c r="G37" s="80"/>
      <c r="H37" s="9"/>
    </row>
    <row r="38" spans="5:8" ht="15">
      <c r="E38" s="80"/>
      <c r="F38" s="9"/>
      <c r="G38" s="80"/>
      <c r="H38" s="9"/>
    </row>
    <row r="39" spans="5:8" ht="15">
      <c r="E39" s="80"/>
      <c r="F39" s="9"/>
      <c r="G39" s="80"/>
      <c r="H39" s="9"/>
    </row>
    <row r="40" spans="5:8" ht="15">
      <c r="E40" s="80"/>
      <c r="F40" s="9"/>
      <c r="G40" s="80"/>
      <c r="H40" s="9"/>
    </row>
    <row r="41" spans="5:8" ht="15">
      <c r="E41" s="80"/>
      <c r="F41" s="9"/>
      <c r="G41" s="80"/>
      <c r="H41" s="9"/>
    </row>
    <row r="42" spans="5:8" ht="15">
      <c r="E42" s="80"/>
      <c r="F42" s="9"/>
      <c r="G42" s="80"/>
      <c r="H42" s="9"/>
    </row>
    <row r="43" spans="5:8" ht="15">
      <c r="E43" s="80"/>
      <c r="F43" s="9"/>
      <c r="G43" s="80"/>
      <c r="H43" s="9"/>
    </row>
    <row r="44" spans="5:8" ht="15">
      <c r="E44" s="80"/>
      <c r="F44" s="9"/>
      <c r="G44" s="80"/>
      <c r="H44" s="9"/>
    </row>
    <row r="45" spans="5:8" ht="15">
      <c r="E45" s="80"/>
      <c r="F45" s="9"/>
      <c r="G45" s="80"/>
      <c r="H45" s="9"/>
    </row>
    <row r="46" spans="5:8" ht="15">
      <c r="E46" s="80"/>
      <c r="F46" s="9"/>
      <c r="G46" s="80"/>
      <c r="H46" s="9"/>
    </row>
    <row r="47" spans="5:8" ht="15">
      <c r="E47" s="80"/>
      <c r="F47" s="9"/>
      <c r="G47" s="80"/>
      <c r="H47" s="9"/>
    </row>
    <row r="48" spans="5:8" ht="15">
      <c r="E48" s="80"/>
      <c r="F48" s="9"/>
      <c r="G48" s="80"/>
      <c r="H48" s="9"/>
    </row>
    <row r="49" spans="5:8" ht="15">
      <c r="E49" s="80"/>
      <c r="F49" s="9"/>
      <c r="G49" s="80"/>
      <c r="H49" s="9"/>
    </row>
    <row r="50" spans="5:8" ht="15">
      <c r="E50" s="80"/>
      <c r="F50" s="9"/>
      <c r="G50" s="80"/>
      <c r="H50" s="9"/>
    </row>
    <row r="51" spans="5:8" ht="15">
      <c r="E51" s="80"/>
      <c r="F51" s="9"/>
      <c r="G51" s="80"/>
      <c r="H51" s="9"/>
    </row>
    <row r="52" spans="5:8" ht="15">
      <c r="E52" s="80"/>
      <c r="F52" s="9"/>
      <c r="G52" s="80"/>
      <c r="H52" s="9"/>
    </row>
    <row r="53" spans="5:8" ht="15">
      <c r="E53" s="80"/>
      <c r="F53" s="9"/>
      <c r="G53" s="80"/>
      <c r="H53" s="9"/>
    </row>
    <row r="54" spans="5:8" ht="15">
      <c r="E54" s="80"/>
      <c r="F54" s="9"/>
      <c r="G54" s="80"/>
      <c r="H54" s="9"/>
    </row>
    <row r="55" spans="5:8" ht="15">
      <c r="E55" s="80"/>
      <c r="F55" s="9"/>
      <c r="G55" s="80"/>
      <c r="H55" s="9"/>
    </row>
    <row r="56" spans="5:8" ht="15">
      <c r="E56" s="80"/>
      <c r="F56" s="9"/>
      <c r="G56" s="80"/>
      <c r="H56" s="9"/>
    </row>
    <row r="57" spans="5:8" ht="15">
      <c r="E57" s="80"/>
      <c r="F57" s="9"/>
      <c r="G57" s="80"/>
      <c r="H57" s="9"/>
    </row>
    <row r="58" spans="5:8" ht="15">
      <c r="E58" s="80"/>
      <c r="F58" s="9"/>
      <c r="G58" s="80"/>
      <c r="H58" s="9"/>
    </row>
    <row r="59" spans="5:8" ht="15">
      <c r="E59" s="80"/>
      <c r="F59" s="9"/>
      <c r="G59" s="80"/>
      <c r="H59" s="9"/>
    </row>
    <row r="60" spans="5:8" ht="15">
      <c r="E60" s="80"/>
      <c r="F60" s="9"/>
      <c r="G60" s="80"/>
      <c r="H60" s="9"/>
    </row>
    <row r="61" spans="5:8" ht="15">
      <c r="E61" s="80"/>
      <c r="F61" s="9"/>
      <c r="G61" s="80"/>
      <c r="H61" s="9"/>
    </row>
    <row r="62" spans="5:8" ht="15">
      <c r="E62" s="80"/>
      <c r="F62" s="9"/>
      <c r="G62" s="80"/>
      <c r="H62" s="9"/>
    </row>
    <row r="63" spans="5:8" ht="15">
      <c r="E63" s="80"/>
      <c r="F63" s="9"/>
      <c r="G63" s="80"/>
      <c r="H63" s="9"/>
    </row>
  </sheetData>
  <sheetProtection/>
  <mergeCells count="13">
    <mergeCell ref="B21:C22"/>
    <mergeCell ref="B23:C23"/>
    <mergeCell ref="B24:C24"/>
    <mergeCell ref="B33:F33"/>
    <mergeCell ref="E6:F6"/>
    <mergeCell ref="G6:H6"/>
    <mergeCell ref="A1:C1"/>
    <mergeCell ref="B31:D31"/>
    <mergeCell ref="B18:C19"/>
    <mergeCell ref="B27:D27"/>
    <mergeCell ref="B29:C29"/>
    <mergeCell ref="B11:C11"/>
    <mergeCell ref="B26:D26"/>
  </mergeCells>
  <printOptions/>
  <pageMargins left="0.48" right="0.22" top="0.21" bottom="0.13" header="0.14" footer="0.15"/>
  <pageSetup horizontalDpi="600" verticalDpi="600" orientation="portrait" pageOrder="overThenDown" paperSize="9" scale="80" r:id="rId1"/>
  <headerFooter alignWithMargins="0">
    <oddFooter>&amp;L&amp;F-&amp;A-&amp;D&amp;R1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7"/>
  <sheetViews>
    <sheetView zoomScaleSheetLayoutView="85" zoomScalePageLayoutView="0" workbookViewId="0" topLeftCell="A13">
      <selection activeCell="A30" sqref="A30"/>
    </sheetView>
  </sheetViews>
  <sheetFormatPr defaultColWidth="9.33203125" defaultRowHeight="12.75"/>
  <cols>
    <col min="1" max="1" width="36.16015625" style="0" customWidth="1"/>
    <col min="2" max="2" width="7.83203125" style="0" customWidth="1"/>
    <col min="3" max="3" width="11.83203125" style="1" customWidth="1"/>
    <col min="4" max="4" width="12.83203125" style="84" customWidth="1"/>
  </cols>
  <sheetData>
    <row r="1" spans="1:4" ht="12.75">
      <c r="A1" s="1" t="s">
        <v>0</v>
      </c>
      <c r="B1" s="1"/>
      <c r="D1" s="81"/>
    </row>
    <row r="2" spans="1:4" ht="12.75">
      <c r="A2" s="2" t="s">
        <v>91</v>
      </c>
      <c r="B2" s="2"/>
      <c r="D2" s="81"/>
    </row>
    <row r="3" spans="1:4" ht="12.75">
      <c r="A3" s="1" t="s">
        <v>15</v>
      </c>
      <c r="B3" s="1"/>
      <c r="D3" s="81"/>
    </row>
    <row r="4" spans="1:4" ht="12.75">
      <c r="A4" s="19" t="s">
        <v>2</v>
      </c>
      <c r="D4" s="81"/>
    </row>
    <row r="5" spans="3:4" ht="15" customHeight="1">
      <c r="C5" s="3" t="s">
        <v>16</v>
      </c>
      <c r="D5" s="82" t="s">
        <v>16</v>
      </c>
    </row>
    <row r="6" spans="2:4" ht="15" customHeight="1">
      <c r="B6" s="3" t="s">
        <v>3</v>
      </c>
      <c r="C6" s="85" t="s">
        <v>85</v>
      </c>
      <c r="D6" s="112" t="s">
        <v>84</v>
      </c>
    </row>
    <row r="7" spans="1:4" ht="15" customHeight="1">
      <c r="A7" s="1" t="s">
        <v>17</v>
      </c>
      <c r="C7" s="3" t="s">
        <v>4</v>
      </c>
      <c r="D7" s="82" t="s">
        <v>4</v>
      </c>
    </row>
    <row r="8" spans="1:4" s="13" customFormat="1" ht="18.75" customHeight="1">
      <c r="A8" s="13" t="s">
        <v>18</v>
      </c>
      <c r="C8" s="20">
        <v>29593</v>
      </c>
      <c r="D8" s="20">
        <v>29599</v>
      </c>
    </row>
    <row r="9" spans="1:4" s="13" customFormat="1" ht="18.75" customHeight="1">
      <c r="A9" s="13" t="s">
        <v>19</v>
      </c>
      <c r="C9" s="20">
        <v>5011</v>
      </c>
      <c r="D9" s="20">
        <v>5110</v>
      </c>
    </row>
    <row r="10" spans="1:4" s="13" customFormat="1" ht="18.75" customHeight="1">
      <c r="A10" s="13" t="s">
        <v>20</v>
      </c>
      <c r="C10" s="106">
        <v>300</v>
      </c>
      <c r="D10" s="104">
        <v>0</v>
      </c>
    </row>
    <row r="11" spans="1:4" s="13" customFormat="1" ht="18.75" customHeight="1">
      <c r="A11" s="13" t="s">
        <v>21</v>
      </c>
      <c r="C11" s="104">
        <v>0</v>
      </c>
      <c r="D11" s="104">
        <v>0</v>
      </c>
    </row>
    <row r="12" spans="1:4" s="13" customFormat="1" ht="18.75" customHeight="1">
      <c r="A12" s="13" t="s">
        <v>22</v>
      </c>
      <c r="C12" s="20">
        <v>2767</v>
      </c>
      <c r="D12" s="20">
        <v>2767</v>
      </c>
    </row>
    <row r="13" spans="3:4" s="13" customFormat="1" ht="18.75" customHeight="1">
      <c r="C13" s="86">
        <v>37671</v>
      </c>
      <c r="D13" s="86">
        <v>37476</v>
      </c>
    </row>
    <row r="14" spans="3:4" s="13" customFormat="1" ht="18.75" customHeight="1">
      <c r="C14" s="21"/>
      <c r="D14" s="21"/>
    </row>
    <row r="15" spans="1:4" s="13" customFormat="1" ht="18.75" customHeight="1">
      <c r="A15" s="21" t="s">
        <v>23</v>
      </c>
      <c r="C15" s="21"/>
      <c r="D15" s="21"/>
    </row>
    <row r="16" spans="1:4" s="13" customFormat="1" ht="18.75" customHeight="1">
      <c r="A16" s="13" t="s">
        <v>24</v>
      </c>
      <c r="C16" s="20">
        <v>46522</v>
      </c>
      <c r="D16" s="20">
        <v>42294</v>
      </c>
    </row>
    <row r="17" spans="1:4" s="13" customFormat="1" ht="18.75" customHeight="1">
      <c r="A17" s="13" t="s">
        <v>25</v>
      </c>
      <c r="C17" s="20">
        <v>54774</v>
      </c>
      <c r="D17" s="20">
        <v>54501</v>
      </c>
    </row>
    <row r="18" spans="1:4" s="13" customFormat="1" ht="18.75" customHeight="1">
      <c r="A18" s="13" t="s">
        <v>26</v>
      </c>
      <c r="C18" s="20">
        <v>9346</v>
      </c>
      <c r="D18" s="20">
        <v>13553</v>
      </c>
    </row>
    <row r="19" spans="3:4" s="13" customFormat="1" ht="18.75" customHeight="1">
      <c r="C19" s="86">
        <v>110642</v>
      </c>
      <c r="D19" s="86">
        <v>110348</v>
      </c>
    </row>
    <row r="20" spans="3:4" s="13" customFormat="1" ht="18.75" customHeight="1">
      <c r="C20" s="21"/>
      <c r="D20" s="21"/>
    </row>
    <row r="21" spans="1:4" s="13" customFormat="1" ht="18.75" customHeight="1">
      <c r="A21" s="21" t="s">
        <v>27</v>
      </c>
      <c r="C21" s="21"/>
      <c r="D21" s="21"/>
    </row>
    <row r="22" spans="1:4" s="13" customFormat="1" ht="18.75" customHeight="1">
      <c r="A22" s="13" t="s">
        <v>28</v>
      </c>
      <c r="C22" s="20">
        <v>12131</v>
      </c>
      <c r="D22" s="20">
        <v>8406</v>
      </c>
    </row>
    <row r="23" spans="1:4" s="13" customFormat="1" ht="18.75" customHeight="1">
      <c r="A23" s="13" t="s">
        <v>29</v>
      </c>
      <c r="C23" s="20">
        <v>7982</v>
      </c>
      <c r="D23" s="20">
        <v>11344</v>
      </c>
    </row>
    <row r="24" spans="1:4" s="13" customFormat="1" ht="18.75" customHeight="1">
      <c r="A24" s="13" t="s">
        <v>30</v>
      </c>
      <c r="C24" s="20">
        <v>4583</v>
      </c>
      <c r="D24" s="20">
        <v>3566</v>
      </c>
    </row>
    <row r="25" spans="3:4" s="13" customFormat="1" ht="18.75" customHeight="1">
      <c r="C25" s="86">
        <v>24696</v>
      </c>
      <c r="D25" s="86">
        <v>23316</v>
      </c>
    </row>
    <row r="26" spans="3:4" s="13" customFormat="1" ht="18.75" customHeight="1">
      <c r="C26" s="21"/>
      <c r="D26" s="21"/>
    </row>
    <row r="27" spans="1:4" s="13" customFormat="1" ht="18.75" customHeight="1">
      <c r="A27" s="21" t="s">
        <v>31</v>
      </c>
      <c r="C27" s="87">
        <v>85946</v>
      </c>
      <c r="D27" s="87">
        <v>87032</v>
      </c>
    </row>
    <row r="28" spans="3:4" s="13" customFormat="1" ht="18.75" customHeight="1">
      <c r="C28" s="21"/>
      <c r="D28" s="21"/>
    </row>
    <row r="29" spans="1:4" s="13" customFormat="1" ht="18.75" customHeight="1">
      <c r="A29" s="21" t="s">
        <v>32</v>
      </c>
      <c r="C29" s="21"/>
      <c r="D29" s="21"/>
    </row>
    <row r="30" spans="1:4" s="13" customFormat="1" ht="18.75" customHeight="1">
      <c r="A30" s="13" t="s">
        <v>33</v>
      </c>
      <c r="C30" s="20">
        <v>320</v>
      </c>
      <c r="D30" s="20">
        <v>424</v>
      </c>
    </row>
    <row r="31" spans="1:4" s="13" customFormat="1" ht="18.75" customHeight="1">
      <c r="A31" s="13" t="s">
        <v>30</v>
      </c>
      <c r="C31" s="20">
        <v>2068</v>
      </c>
      <c r="D31" s="20">
        <v>1947</v>
      </c>
    </row>
    <row r="32" spans="3:4" s="13" customFormat="1" ht="18.75" customHeight="1">
      <c r="C32" s="86">
        <v>2388</v>
      </c>
      <c r="D32" s="86">
        <v>2371</v>
      </c>
    </row>
    <row r="33" spans="3:4" s="13" customFormat="1" ht="18.75" customHeight="1">
      <c r="C33" s="21"/>
      <c r="D33" s="21"/>
    </row>
    <row r="34" spans="3:4" s="13" customFormat="1" ht="18.75" customHeight="1" thickBot="1">
      <c r="C34" s="88">
        <v>121229</v>
      </c>
      <c r="D34" s="88">
        <v>122136.55443999993</v>
      </c>
    </row>
    <row r="35" spans="3:4" s="13" customFormat="1" ht="9.75" customHeight="1">
      <c r="C35" s="21"/>
      <c r="D35" s="21"/>
    </row>
    <row r="36" spans="1:4" s="13" customFormat="1" ht="16.5" customHeight="1">
      <c r="A36" s="21" t="s">
        <v>34</v>
      </c>
      <c r="C36" s="21"/>
      <c r="D36" s="21"/>
    </row>
    <row r="37" spans="1:4" s="13" customFormat="1" ht="16.5" customHeight="1">
      <c r="A37" s="13" t="s">
        <v>35</v>
      </c>
      <c r="C37" s="20">
        <v>78439</v>
      </c>
      <c r="D37" s="20">
        <v>78439</v>
      </c>
    </row>
    <row r="38" spans="1:4" s="13" customFormat="1" ht="16.5" customHeight="1">
      <c r="A38" s="13" t="s">
        <v>36</v>
      </c>
      <c r="C38" s="20">
        <v>40239</v>
      </c>
      <c r="D38" s="20">
        <v>41195</v>
      </c>
    </row>
    <row r="39" spans="1:4" s="13" customFormat="1" ht="16.5" customHeight="1">
      <c r="A39" s="13" t="s">
        <v>37</v>
      </c>
      <c r="C39" s="89">
        <v>118678</v>
      </c>
      <c r="D39" s="89">
        <v>119634</v>
      </c>
    </row>
    <row r="40" spans="1:4" s="13" customFormat="1" ht="16.5" customHeight="1">
      <c r="A40" s="4" t="s">
        <v>38</v>
      </c>
      <c r="C40" s="22">
        <v>2551</v>
      </c>
      <c r="D40" s="22">
        <v>2503</v>
      </c>
    </row>
    <row r="41" spans="1:4" s="13" customFormat="1" ht="16.5" customHeight="1" thickBot="1">
      <c r="A41" s="13" t="s">
        <v>39</v>
      </c>
      <c r="C41" s="91">
        <v>121229</v>
      </c>
      <c r="D41" s="91">
        <v>122137</v>
      </c>
    </row>
    <row r="42" spans="3:4" s="13" customFormat="1" ht="8.25" customHeight="1">
      <c r="C42" s="21"/>
      <c r="D42" s="21"/>
    </row>
    <row r="43" spans="1:4" s="13" customFormat="1" ht="15.75" customHeight="1" thickBot="1">
      <c r="A43" s="21" t="s">
        <v>40</v>
      </c>
      <c r="C43" s="90">
        <v>0.15</v>
      </c>
      <c r="D43" s="90">
        <v>0.15</v>
      </c>
    </row>
    <row r="44" ht="15.75" customHeight="1"/>
    <row r="45" spans="1:7" ht="15.75" customHeight="1">
      <c r="A45" s="126" t="s">
        <v>83</v>
      </c>
      <c r="B45" s="126"/>
      <c r="C45" s="126"/>
      <c r="D45" s="126"/>
      <c r="E45" s="126"/>
      <c r="F45" s="126"/>
      <c r="G45" s="126"/>
    </row>
    <row r="46" spans="1:7" ht="12.75">
      <c r="A46" s="126"/>
      <c r="B46" s="126"/>
      <c r="C46" s="126"/>
      <c r="D46" s="126"/>
      <c r="E46" s="126"/>
      <c r="F46" s="126"/>
      <c r="G46" s="126"/>
    </row>
    <row r="47" spans="1:7" ht="12.75">
      <c r="A47" s="126"/>
      <c r="B47" s="126"/>
      <c r="C47" s="126"/>
      <c r="D47" s="126"/>
      <c r="E47" s="126"/>
      <c r="F47" s="126"/>
      <c r="G47" s="126"/>
    </row>
  </sheetData>
  <sheetProtection/>
  <mergeCells count="1">
    <mergeCell ref="A45:G47"/>
  </mergeCells>
  <printOptions/>
  <pageMargins left="0.52" right="0.25" top="0.24" bottom="0.35" header="0.2" footer="0.2"/>
  <pageSetup blackAndWhite="1" fitToHeight="1" fitToWidth="1" horizontalDpi="600" verticalDpi="600" orientation="portrait" paperSize="9" scale="98" r:id="rId1"/>
  <headerFooter alignWithMargins="0">
    <oddFooter>&amp;L&amp;F-&amp;A-&amp;D&amp;R&amp;P+1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30"/>
  <sheetViews>
    <sheetView zoomScaleSheetLayoutView="75" zoomScalePageLayoutView="0" workbookViewId="0" topLeftCell="A1">
      <selection activeCell="M22" sqref="M22"/>
    </sheetView>
  </sheetViews>
  <sheetFormatPr defaultColWidth="9.33203125" defaultRowHeight="12.75"/>
  <cols>
    <col min="1" max="1" width="1.66796875" style="23" customWidth="1"/>
    <col min="2" max="2" width="3.16015625" style="23" customWidth="1"/>
    <col min="3" max="4" width="8" style="23" customWidth="1"/>
    <col min="5" max="5" width="7.16015625" style="23" customWidth="1"/>
    <col min="6" max="6" width="13.83203125" style="23" customWidth="1"/>
    <col min="7" max="7" width="17" style="23" bestFit="1" customWidth="1"/>
    <col min="8" max="8" width="15.83203125" style="23" customWidth="1"/>
    <col min="9" max="10" width="13.83203125" style="23" customWidth="1"/>
    <col min="11" max="11" width="12.16015625" style="23" customWidth="1"/>
    <col min="12" max="12" width="15.33203125" style="23" customWidth="1"/>
    <col min="13" max="13" width="13.16015625" style="23" customWidth="1"/>
    <col min="14" max="14" width="9.33203125" style="23" customWidth="1"/>
    <col min="15" max="15" width="11.16015625" style="23" bestFit="1" customWidth="1"/>
    <col min="16" max="16384" width="9.33203125" style="23" customWidth="1"/>
  </cols>
  <sheetData>
    <row r="1" spans="1:5" ht="12.75">
      <c r="A1" s="131" t="s">
        <v>0</v>
      </c>
      <c r="B1" s="131"/>
      <c r="C1" s="131"/>
      <c r="D1" s="131"/>
      <c r="E1" s="131"/>
    </row>
    <row r="2" spans="1:12" ht="12.75">
      <c r="A2" s="24" t="s">
        <v>90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9" ht="12.75">
      <c r="A3" s="6" t="s">
        <v>41</v>
      </c>
      <c r="C3" s="6"/>
      <c r="D3" s="6"/>
      <c r="E3" s="6"/>
      <c r="F3" s="6"/>
      <c r="G3" s="6"/>
      <c r="H3" s="6"/>
      <c r="I3" s="6"/>
    </row>
    <row r="4" ht="12.75">
      <c r="A4" s="10" t="s">
        <v>2</v>
      </c>
    </row>
    <row r="5" spans="1:22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S5" s="51"/>
      <c r="T5" s="51"/>
      <c r="U5" s="51"/>
      <c r="V5" s="51"/>
    </row>
    <row r="6" spans="7:22" ht="12.75">
      <c r="G6" s="128" t="s">
        <v>42</v>
      </c>
      <c r="H6" s="129"/>
      <c r="I6" s="129"/>
      <c r="J6" s="129"/>
      <c r="K6" s="129"/>
      <c r="L6" s="129"/>
      <c r="M6" s="25"/>
      <c r="N6" s="26"/>
      <c r="S6" s="51"/>
      <c r="T6" s="51"/>
      <c r="U6" s="51"/>
      <c r="V6" s="51"/>
    </row>
    <row r="7" spans="7:22" ht="12.75">
      <c r="G7" s="27"/>
      <c r="H7" s="128" t="s">
        <v>43</v>
      </c>
      <c r="I7" s="130"/>
      <c r="J7" s="130"/>
      <c r="K7" s="28" t="s">
        <v>44</v>
      </c>
      <c r="L7" s="29"/>
      <c r="M7" s="30"/>
      <c r="N7" s="31"/>
      <c r="S7" s="51"/>
      <c r="T7" s="51"/>
      <c r="U7" s="51"/>
      <c r="V7" s="51"/>
    </row>
    <row r="8" spans="2:22" ht="38.25">
      <c r="B8" s="32"/>
      <c r="C8" s="32"/>
      <c r="D8" s="32"/>
      <c r="E8" s="33" t="s">
        <v>3</v>
      </c>
      <c r="F8" s="32"/>
      <c r="G8" s="34" t="s">
        <v>45</v>
      </c>
      <c r="H8" s="35" t="s">
        <v>46</v>
      </c>
      <c r="I8" s="35" t="s">
        <v>47</v>
      </c>
      <c r="J8" s="36" t="s">
        <v>48</v>
      </c>
      <c r="K8" s="37" t="s">
        <v>49</v>
      </c>
      <c r="L8" s="38" t="s">
        <v>50</v>
      </c>
      <c r="M8" s="34" t="s">
        <v>38</v>
      </c>
      <c r="N8" s="34" t="s">
        <v>39</v>
      </c>
      <c r="S8" s="51"/>
      <c r="T8" s="51"/>
      <c r="U8" s="51"/>
      <c r="V8" s="51"/>
    </row>
    <row r="9" spans="2:22" ht="12.75">
      <c r="B9" s="32"/>
      <c r="C9" s="32"/>
      <c r="D9" s="32"/>
      <c r="E9" s="32"/>
      <c r="F9" s="32"/>
      <c r="G9" s="39" t="s">
        <v>51</v>
      </c>
      <c r="H9" s="39" t="s">
        <v>51</v>
      </c>
      <c r="I9" s="39" t="s">
        <v>51</v>
      </c>
      <c r="J9" s="39" t="s">
        <v>51</v>
      </c>
      <c r="K9" s="39" t="s">
        <v>51</v>
      </c>
      <c r="L9" s="39" t="s">
        <v>51</v>
      </c>
      <c r="M9" s="39" t="s">
        <v>51</v>
      </c>
      <c r="N9" s="39" t="s">
        <v>51</v>
      </c>
      <c r="S9" s="51"/>
      <c r="T9" s="51"/>
      <c r="U9" s="51"/>
      <c r="V9" s="51"/>
    </row>
    <row r="10" spans="2:22" ht="12.75">
      <c r="B10" s="53" t="s">
        <v>56</v>
      </c>
      <c r="C10" s="40"/>
      <c r="D10" s="40"/>
      <c r="E10" s="40"/>
      <c r="F10" s="41"/>
      <c r="G10" s="42"/>
      <c r="H10" s="42"/>
      <c r="I10" s="42"/>
      <c r="J10" s="42"/>
      <c r="K10" s="42"/>
      <c r="L10" s="42"/>
      <c r="M10" s="42"/>
      <c r="N10" s="42"/>
      <c r="S10" s="51"/>
      <c r="T10" s="51"/>
      <c r="U10" s="51"/>
      <c r="V10" s="51"/>
    </row>
    <row r="11" spans="2:22" ht="12.75">
      <c r="B11" s="43" t="s">
        <v>52</v>
      </c>
      <c r="C11" s="44" t="s">
        <v>53</v>
      </c>
      <c r="D11" s="43"/>
      <c r="E11" s="43"/>
      <c r="F11" s="43"/>
      <c r="G11" s="45">
        <v>78439.008</v>
      </c>
      <c r="H11" s="45">
        <f>6803.291</f>
        <v>6803.291</v>
      </c>
      <c r="I11" s="45">
        <v>0</v>
      </c>
      <c r="J11" s="45">
        <f>548.895</f>
        <v>548.895</v>
      </c>
      <c r="K11" s="46">
        <f>33989.647</f>
        <v>33989.647</v>
      </c>
      <c r="L11" s="47">
        <f>SUM(G11:K11)</f>
        <v>119780.841</v>
      </c>
      <c r="M11" s="47">
        <v>2393.947</v>
      </c>
      <c r="N11" s="45">
        <f>SUM(L11:M11)</f>
        <v>122174.788</v>
      </c>
      <c r="O11" s="113"/>
      <c r="S11" s="51"/>
      <c r="T11" s="51"/>
      <c r="U11" s="51"/>
      <c r="V11" s="51"/>
    </row>
    <row r="12" spans="2:15" ht="12.75">
      <c r="B12" s="43"/>
      <c r="C12" s="43"/>
      <c r="D12" s="43"/>
      <c r="E12" s="43"/>
      <c r="F12" s="43"/>
      <c r="G12" s="47"/>
      <c r="H12" s="47"/>
      <c r="I12" s="47"/>
      <c r="J12" s="47"/>
      <c r="K12" s="47"/>
      <c r="L12" s="47"/>
      <c r="M12" s="46"/>
      <c r="N12" s="47"/>
      <c r="O12" s="113"/>
    </row>
    <row r="13" spans="2:15" ht="12.75">
      <c r="B13" s="58" t="s">
        <v>57</v>
      </c>
      <c r="C13" s="43"/>
      <c r="D13" s="43"/>
      <c r="E13" s="43"/>
      <c r="F13" s="43"/>
      <c r="G13" s="59">
        <v>0</v>
      </c>
      <c r="H13" s="59">
        <v>0</v>
      </c>
      <c r="I13" s="59">
        <v>-43</v>
      </c>
      <c r="J13" s="59">
        <v>0</v>
      </c>
      <c r="K13" s="59">
        <v>43</v>
      </c>
      <c r="L13" s="59">
        <v>0</v>
      </c>
      <c r="M13" s="117">
        <v>0</v>
      </c>
      <c r="N13" s="59">
        <v>0</v>
      </c>
      <c r="O13" s="113"/>
    </row>
    <row r="14" spans="2:15" ht="12.75">
      <c r="B14" s="43"/>
      <c r="C14" s="43"/>
      <c r="D14" s="43"/>
      <c r="E14" s="43"/>
      <c r="F14" s="43"/>
      <c r="G14" s="47">
        <f>SUM(G11:G13)</f>
        <v>78439.008</v>
      </c>
      <c r="H14" s="47">
        <f aca="true" t="shared" si="0" ref="H14:N14">SUM(H11:H13)</f>
        <v>6803.291</v>
      </c>
      <c r="I14" s="47">
        <f t="shared" si="0"/>
        <v>-43</v>
      </c>
      <c r="J14" s="47">
        <f t="shared" si="0"/>
        <v>548.895</v>
      </c>
      <c r="K14" s="47">
        <f t="shared" si="0"/>
        <v>34032.647</v>
      </c>
      <c r="L14" s="47">
        <f t="shared" si="0"/>
        <v>119780.841</v>
      </c>
      <c r="M14" s="47">
        <f t="shared" si="0"/>
        <v>2393.947</v>
      </c>
      <c r="N14" s="47">
        <f t="shared" si="0"/>
        <v>122174.788</v>
      </c>
      <c r="O14" s="113"/>
    </row>
    <row r="15" spans="2:15" ht="12.75">
      <c r="B15" s="44" t="s">
        <v>54</v>
      </c>
      <c r="C15" s="44"/>
      <c r="D15" s="43"/>
      <c r="E15" s="43"/>
      <c r="F15" s="4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2:15" ht="12.75">
      <c r="B16" s="48"/>
      <c r="C16" s="49" t="s">
        <v>55</v>
      </c>
      <c r="D16" s="50"/>
      <c r="E16" s="50"/>
      <c r="F16" s="50"/>
      <c r="G16" s="45">
        <v>0</v>
      </c>
      <c r="H16" s="45">
        <v>0</v>
      </c>
      <c r="I16" s="45">
        <v>43</v>
      </c>
      <c r="J16" s="45">
        <v>0</v>
      </c>
      <c r="K16" s="115">
        <v>-316.5</v>
      </c>
      <c r="L16" s="115">
        <f>SUM(G16:K16)</f>
        <v>-273.5</v>
      </c>
      <c r="M16" s="116">
        <v>11</v>
      </c>
      <c r="N16" s="115">
        <f>SUM(L16:M16)</f>
        <v>-262.5</v>
      </c>
      <c r="O16" s="113"/>
    </row>
    <row r="17" spans="2:15" ht="12.75">
      <c r="B17" s="48"/>
      <c r="C17" s="50"/>
      <c r="D17" s="50"/>
      <c r="E17" s="50"/>
      <c r="F17" s="50"/>
      <c r="G17" s="47"/>
      <c r="H17" s="47"/>
      <c r="I17" s="47"/>
      <c r="J17" s="47"/>
      <c r="K17" s="47"/>
      <c r="L17" s="47"/>
      <c r="M17" s="47"/>
      <c r="N17" s="47"/>
      <c r="O17" s="113"/>
    </row>
    <row r="18" spans="2:15" ht="12.75">
      <c r="B18" s="49"/>
      <c r="C18" s="50"/>
      <c r="D18" s="50"/>
      <c r="E18" s="50"/>
      <c r="F18" s="50"/>
      <c r="G18" s="47"/>
      <c r="H18" s="47"/>
      <c r="I18" s="47"/>
      <c r="J18" s="47"/>
      <c r="K18" s="47"/>
      <c r="L18" s="47"/>
      <c r="M18" s="47"/>
      <c r="N18" s="47"/>
      <c r="O18" s="113"/>
    </row>
    <row r="19" spans="2:14" ht="13.5" thickBot="1">
      <c r="B19" s="53" t="s">
        <v>86</v>
      </c>
      <c r="C19" s="50"/>
      <c r="D19" s="50"/>
      <c r="E19" s="50"/>
      <c r="F19" s="50"/>
      <c r="G19" s="52">
        <f>SUM(G14:G18)</f>
        <v>78439.008</v>
      </c>
      <c r="H19" s="52">
        <f aca="true" t="shared" si="1" ref="H19:N19">SUM(H14:H18)</f>
        <v>6803.291</v>
      </c>
      <c r="I19" s="52">
        <f t="shared" si="1"/>
        <v>0</v>
      </c>
      <c r="J19" s="52">
        <f t="shared" si="1"/>
        <v>548.895</v>
      </c>
      <c r="K19" s="52">
        <f t="shared" si="1"/>
        <v>33716.147</v>
      </c>
      <c r="L19" s="52">
        <f t="shared" si="1"/>
        <v>119507.341</v>
      </c>
      <c r="M19" s="52">
        <f t="shared" si="1"/>
        <v>2404.947</v>
      </c>
      <c r="N19" s="52">
        <f t="shared" si="1"/>
        <v>121912.288</v>
      </c>
    </row>
    <row r="20" spans="2:14" ht="13.5" thickTop="1">
      <c r="B20" s="53"/>
      <c r="C20" s="54"/>
      <c r="D20" s="54"/>
      <c r="E20" s="54"/>
      <c r="F20" s="54"/>
      <c r="G20" s="55"/>
      <c r="H20" s="55"/>
      <c r="I20" s="55"/>
      <c r="J20" s="55"/>
      <c r="K20" s="55"/>
      <c r="L20" s="55"/>
      <c r="M20" s="55"/>
      <c r="N20" s="55"/>
    </row>
    <row r="21" spans="2:14" ht="12.75">
      <c r="B21" s="53" t="s">
        <v>87</v>
      </c>
      <c r="C21" s="54"/>
      <c r="D21" s="54"/>
      <c r="E21" s="54"/>
      <c r="F21" s="56"/>
      <c r="G21" s="57"/>
      <c r="H21" s="57"/>
      <c r="I21" s="57"/>
      <c r="J21" s="57"/>
      <c r="K21" s="57"/>
      <c r="L21" s="57"/>
      <c r="M21" s="57"/>
      <c r="N21" s="57"/>
    </row>
    <row r="22" spans="2:14" ht="12.75">
      <c r="B22" s="54" t="s">
        <v>52</v>
      </c>
      <c r="C22" s="58" t="s">
        <v>53</v>
      </c>
      <c r="D22" s="54"/>
      <c r="E22" s="54"/>
      <c r="F22" s="54"/>
      <c r="G22" s="51">
        <v>78439.008</v>
      </c>
      <c r="H22" s="51">
        <v>6803.291</v>
      </c>
      <c r="I22" s="51">
        <v>0</v>
      </c>
      <c r="J22" s="51">
        <v>548.895</v>
      </c>
      <c r="K22" s="51">
        <v>33843</v>
      </c>
      <c r="L22" s="51">
        <v>119633.841</v>
      </c>
      <c r="M22" s="51">
        <v>2502.947</v>
      </c>
      <c r="N22" s="51">
        <v>122136.788</v>
      </c>
    </row>
    <row r="23" spans="2:14" ht="12.75">
      <c r="B23" s="58"/>
      <c r="C23" s="58"/>
      <c r="D23" s="54"/>
      <c r="E23" s="54"/>
      <c r="F23" s="54"/>
      <c r="G23" s="51"/>
      <c r="H23" s="51"/>
      <c r="I23" s="51"/>
      <c r="J23" s="51"/>
      <c r="K23" s="47"/>
      <c r="L23" s="47"/>
      <c r="M23" s="47"/>
      <c r="N23" s="51"/>
    </row>
    <row r="24" spans="2:14" ht="12.75">
      <c r="B24" s="58" t="s">
        <v>58</v>
      </c>
      <c r="C24" s="54"/>
      <c r="D24" s="54"/>
      <c r="E24" s="54"/>
      <c r="F24" s="54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54"/>
      <c r="C25" s="58" t="s">
        <v>55</v>
      </c>
      <c r="D25" s="54"/>
      <c r="E25" s="54"/>
      <c r="F25" s="54"/>
      <c r="G25" s="51">
        <v>0</v>
      </c>
      <c r="H25" s="51">
        <v>0</v>
      </c>
      <c r="I25" s="51"/>
      <c r="J25" s="51">
        <v>0</v>
      </c>
      <c r="K25" s="51">
        <v>-954</v>
      </c>
      <c r="L25" s="47">
        <v>-954</v>
      </c>
      <c r="M25" s="51">
        <v>47</v>
      </c>
      <c r="N25" s="51">
        <v>-907</v>
      </c>
    </row>
    <row r="26" spans="2:14" ht="12.75">
      <c r="B26" s="54"/>
      <c r="C26" s="58"/>
      <c r="D26" s="54"/>
      <c r="E26" s="54"/>
      <c r="F26" s="54"/>
      <c r="G26" s="51"/>
      <c r="H26" s="51"/>
      <c r="I26" s="51"/>
      <c r="J26" s="60"/>
      <c r="K26" s="51"/>
      <c r="L26" s="47"/>
      <c r="M26" s="51"/>
      <c r="N26" s="51"/>
    </row>
    <row r="27" spans="2:14" ht="13.5" thickBot="1">
      <c r="B27" s="114" t="s">
        <v>89</v>
      </c>
      <c r="C27" s="54"/>
      <c r="D27" s="54"/>
      <c r="E27" s="54"/>
      <c r="F27" s="54"/>
      <c r="G27" s="61">
        <v>78439.008</v>
      </c>
      <c r="H27" s="61">
        <v>6803.291</v>
      </c>
      <c r="I27" s="61">
        <v>0</v>
      </c>
      <c r="J27" s="61">
        <v>548.895</v>
      </c>
      <c r="K27" s="61">
        <v>32889</v>
      </c>
      <c r="L27" s="61">
        <v>118679.841</v>
      </c>
      <c r="M27" s="61">
        <v>2549.947</v>
      </c>
      <c r="N27" s="61">
        <v>121229.788</v>
      </c>
    </row>
    <row r="28" spans="2:14" ht="13.5" thickTop="1">
      <c r="B28" s="54"/>
      <c r="C28" s="54"/>
      <c r="D28" s="54"/>
      <c r="E28" s="54"/>
      <c r="F28" s="54"/>
      <c r="G28" s="54"/>
      <c r="H28" s="54"/>
      <c r="I28" s="54"/>
      <c r="J28" s="54"/>
      <c r="K28" s="58"/>
      <c r="L28" s="58"/>
      <c r="M28" s="58"/>
      <c r="N28" s="54"/>
    </row>
    <row r="29" spans="2:14" ht="12.75" customHeight="1">
      <c r="B29" s="127" t="s">
        <v>88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2:14" ht="12.7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4">
    <mergeCell ref="B29:N29"/>
    <mergeCell ref="G6:L6"/>
    <mergeCell ref="H7:J7"/>
    <mergeCell ref="A1:E1"/>
  </mergeCells>
  <printOptions/>
  <pageMargins left="0.55" right="0.16" top="1" bottom="1" header="0.5" footer="0.5"/>
  <pageSetup blackAndWhite="1" fitToHeight="1" fitToWidth="1" horizontalDpi="600" verticalDpi="600" orientation="landscape" paperSize="9" scale="94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55"/>
  <sheetViews>
    <sheetView zoomScalePageLayoutView="0" workbookViewId="0" topLeftCell="A1">
      <selection activeCell="A25" sqref="A25"/>
    </sheetView>
  </sheetViews>
  <sheetFormatPr defaultColWidth="9.33203125" defaultRowHeight="12.75"/>
  <cols>
    <col min="1" max="1" width="38.5" style="64" customWidth="1"/>
    <col min="2" max="3" width="9.33203125" style="64" customWidth="1"/>
    <col min="4" max="4" width="16.5" style="95" bestFit="1" customWidth="1"/>
    <col min="5" max="5" width="17.66015625" style="95" customWidth="1"/>
    <col min="6" max="16384" width="9.33203125" style="64" customWidth="1"/>
  </cols>
  <sheetData>
    <row r="1" spans="1:10" ht="12.75">
      <c r="A1" s="132" t="s">
        <v>0</v>
      </c>
      <c r="B1" s="132"/>
      <c r="C1" s="132"/>
      <c r="D1" s="92"/>
      <c r="E1" s="92"/>
      <c r="F1" s="66"/>
      <c r="G1" s="62"/>
      <c r="H1" s="62"/>
      <c r="I1" s="63"/>
      <c r="J1" s="63"/>
    </row>
    <row r="2" spans="1:10" ht="12.75">
      <c r="A2" s="65" t="s">
        <v>92</v>
      </c>
      <c r="B2" s="65"/>
      <c r="C2" s="65"/>
      <c r="D2" s="93"/>
      <c r="E2" s="93"/>
      <c r="F2" s="63"/>
      <c r="G2" s="63"/>
      <c r="H2" s="63"/>
      <c r="I2" s="63"/>
      <c r="J2" s="63"/>
    </row>
    <row r="3" spans="1:10" ht="12.75">
      <c r="A3" s="132" t="s">
        <v>59</v>
      </c>
      <c r="B3" s="132"/>
      <c r="C3" s="132"/>
      <c r="D3" s="68"/>
      <c r="E3" s="68"/>
      <c r="F3" s="62"/>
      <c r="G3" s="62"/>
      <c r="H3" s="62"/>
      <c r="I3" s="63"/>
      <c r="J3" s="63"/>
    </row>
    <row r="4" spans="1:10" ht="12.75">
      <c r="A4" s="19" t="s">
        <v>2</v>
      </c>
      <c r="B4" s="62"/>
      <c r="C4" s="62"/>
      <c r="D4" s="68"/>
      <c r="E4" s="68"/>
      <c r="F4" s="62"/>
      <c r="G4" s="62"/>
      <c r="H4" s="62"/>
      <c r="I4" s="63"/>
      <c r="J4" s="63"/>
    </row>
    <row r="5" spans="1:10" ht="12.75">
      <c r="A5" s="62"/>
      <c r="B5" s="62"/>
      <c r="C5" s="62"/>
      <c r="D5" s="92" t="s">
        <v>79</v>
      </c>
      <c r="E5" s="92" t="s">
        <v>79</v>
      </c>
      <c r="F5" s="62"/>
      <c r="G5" s="62"/>
      <c r="H5" s="62"/>
      <c r="I5" s="63"/>
      <c r="J5" s="63"/>
    </row>
    <row r="6" spans="1:10" ht="12.75">
      <c r="A6" s="62"/>
      <c r="B6" s="62"/>
      <c r="C6" s="62"/>
      <c r="D6" s="85" t="s">
        <v>94</v>
      </c>
      <c r="E6" s="83" t="s">
        <v>95</v>
      </c>
      <c r="F6" s="62"/>
      <c r="G6" s="62"/>
      <c r="H6" s="62"/>
      <c r="I6" s="63"/>
      <c r="J6" s="63"/>
    </row>
    <row r="7" spans="1:10" ht="12.75">
      <c r="A7" s="67"/>
      <c r="B7" s="62"/>
      <c r="C7" s="62"/>
      <c r="D7" s="3" t="s">
        <v>4</v>
      </c>
      <c r="E7" s="82" t="s">
        <v>4</v>
      </c>
      <c r="F7" s="62"/>
      <c r="G7" s="62"/>
      <c r="H7" s="62"/>
      <c r="I7" s="63"/>
      <c r="J7" s="63"/>
    </row>
    <row r="8" spans="1:10" ht="12.75">
      <c r="A8" s="67"/>
      <c r="B8" s="62"/>
      <c r="C8" s="62"/>
      <c r="D8" s="92"/>
      <c r="E8" s="68"/>
      <c r="F8" s="62"/>
      <c r="G8" s="62"/>
      <c r="H8" s="62"/>
      <c r="I8" s="63"/>
      <c r="J8" s="63"/>
    </row>
    <row r="9" spans="1:13" ht="12.75">
      <c r="A9" s="69" t="s">
        <v>60</v>
      </c>
      <c r="D9" s="94"/>
      <c r="J9" s="70"/>
      <c r="K9" s="70"/>
      <c r="L9" s="70"/>
      <c r="M9" s="70"/>
    </row>
    <row r="10" spans="1:13" ht="12.75">
      <c r="A10" s="71" t="s">
        <v>61</v>
      </c>
      <c r="D10" s="96">
        <v>38290</v>
      </c>
      <c r="E10" s="96">
        <v>39926</v>
      </c>
      <c r="F10" s="98"/>
      <c r="J10" s="70"/>
      <c r="K10" s="70"/>
      <c r="L10" s="70"/>
      <c r="M10" s="70"/>
    </row>
    <row r="11" spans="1:13" ht="12.75">
      <c r="A11" s="71" t="s">
        <v>62</v>
      </c>
      <c r="D11" s="96">
        <v>-43111</v>
      </c>
      <c r="E11" s="96">
        <v>-43772</v>
      </c>
      <c r="F11" s="98"/>
      <c r="J11" s="70"/>
      <c r="K11" s="70"/>
      <c r="L11" s="70"/>
      <c r="M11" s="70"/>
    </row>
    <row r="12" spans="1:13" ht="12.75">
      <c r="A12" s="71" t="s">
        <v>63</v>
      </c>
      <c r="D12" s="96">
        <v>2</v>
      </c>
      <c r="E12" s="96">
        <v>1</v>
      </c>
      <c r="F12" s="98"/>
      <c r="J12" s="70"/>
      <c r="K12" s="70"/>
      <c r="L12" s="70"/>
      <c r="M12" s="70"/>
    </row>
    <row r="13" spans="1:13" ht="12.75">
      <c r="A13" s="71" t="s">
        <v>64</v>
      </c>
      <c r="D13" s="101">
        <v>-44</v>
      </c>
      <c r="E13" s="101">
        <v>-271</v>
      </c>
      <c r="F13" s="98"/>
      <c r="J13" s="70">
        <v>0</v>
      </c>
      <c r="K13" s="70"/>
      <c r="L13" s="70"/>
      <c r="M13" s="70"/>
    </row>
    <row r="14" spans="1:13" ht="12.75">
      <c r="A14" s="72" t="s">
        <v>65</v>
      </c>
      <c r="D14" s="102">
        <f>SUM(D10:D13)</f>
        <v>-4863</v>
      </c>
      <c r="E14" s="102">
        <f>SUM(E10:E13)</f>
        <v>-4116</v>
      </c>
      <c r="F14" s="98"/>
      <c r="J14" s="70"/>
      <c r="K14" s="70"/>
      <c r="L14" s="70"/>
      <c r="M14" s="70"/>
    </row>
    <row r="15" spans="1:13" ht="12.75">
      <c r="A15" s="71"/>
      <c r="D15" s="96"/>
      <c r="E15" s="96"/>
      <c r="F15" s="98"/>
      <c r="J15" s="70"/>
      <c r="K15" s="70"/>
      <c r="L15" s="70"/>
      <c r="M15" s="70"/>
    </row>
    <row r="16" spans="1:28" ht="12.75">
      <c r="A16" s="69" t="s">
        <v>66</v>
      </c>
      <c r="D16" s="96"/>
      <c r="E16" s="96"/>
      <c r="F16" s="98"/>
      <c r="J16" s="70"/>
      <c r="K16" s="70"/>
      <c r="L16" s="70"/>
      <c r="M16" s="70"/>
      <c r="S16" s="64">
        <v>0</v>
      </c>
      <c r="AB16" s="64">
        <v>-0.5</v>
      </c>
    </row>
    <row r="17" spans="1:13" s="74" customFormat="1" ht="12" customHeight="1">
      <c r="A17" s="73" t="s">
        <v>67</v>
      </c>
      <c r="D17" s="99">
        <v>-460</v>
      </c>
      <c r="E17" s="99">
        <v>-187</v>
      </c>
      <c r="F17" s="100"/>
      <c r="G17" s="75"/>
      <c r="J17" s="76"/>
      <c r="K17" s="76"/>
      <c r="L17" s="76"/>
      <c r="M17" s="76"/>
    </row>
    <row r="18" spans="1:13" ht="12.75">
      <c r="A18" s="71" t="s">
        <v>68</v>
      </c>
      <c r="D18" s="101">
        <v>45</v>
      </c>
      <c r="E18" s="101">
        <v>0</v>
      </c>
      <c r="F18" s="98"/>
      <c r="J18" s="70"/>
      <c r="K18" s="70"/>
      <c r="L18" s="70"/>
      <c r="M18" s="70"/>
    </row>
    <row r="19" spans="1:13" ht="12.75">
      <c r="A19" s="72" t="s">
        <v>69</v>
      </c>
      <c r="D19" s="102">
        <f>SUM(D17:D18)</f>
        <v>-415</v>
      </c>
      <c r="E19" s="102">
        <f>SUM(E17:E18)</f>
        <v>-187</v>
      </c>
      <c r="F19" s="98"/>
      <c r="J19" s="70"/>
      <c r="K19" s="70"/>
      <c r="L19" s="70"/>
      <c r="M19" s="70"/>
    </row>
    <row r="20" spans="1:13" ht="12.75">
      <c r="A20" s="71"/>
      <c r="D20" s="96"/>
      <c r="E20" s="96"/>
      <c r="F20" s="98"/>
      <c r="J20" s="70"/>
      <c r="K20" s="70"/>
      <c r="L20" s="70"/>
      <c r="M20" s="70"/>
    </row>
    <row r="21" spans="1:13" ht="12.75">
      <c r="A21" s="69" t="s">
        <v>70</v>
      </c>
      <c r="D21" s="96"/>
      <c r="E21" s="96"/>
      <c r="F21" s="98"/>
      <c r="J21" s="70"/>
      <c r="K21" s="70"/>
      <c r="L21" s="70"/>
      <c r="M21" s="70"/>
    </row>
    <row r="22" spans="1:13" ht="12.75">
      <c r="A22" s="71" t="s">
        <v>71</v>
      </c>
      <c r="D22" s="96">
        <v>633</v>
      </c>
      <c r="E22" s="96">
        <v>5324</v>
      </c>
      <c r="F22" s="98"/>
      <c r="J22" s="70"/>
      <c r="K22" s="70"/>
      <c r="L22" s="70"/>
      <c r="M22" s="70"/>
    </row>
    <row r="23" spans="1:6" ht="12.75">
      <c r="A23" s="71" t="s">
        <v>72</v>
      </c>
      <c r="D23" s="96">
        <v>-67</v>
      </c>
      <c r="E23" s="96">
        <v>-195</v>
      </c>
      <c r="F23" s="98"/>
    </row>
    <row r="24" spans="1:6" ht="12.75">
      <c r="A24" s="71" t="s">
        <v>73</v>
      </c>
      <c r="D24" s="101">
        <v>276</v>
      </c>
      <c r="E24" s="101">
        <v>27</v>
      </c>
      <c r="F24" s="98"/>
    </row>
    <row r="25" spans="1:6" ht="12.75">
      <c r="A25" s="72" t="s">
        <v>74</v>
      </c>
      <c r="D25" s="102">
        <f>SUM(D22:D24)</f>
        <v>842</v>
      </c>
      <c r="E25" s="102">
        <f>SUM(E22:E24)</f>
        <v>5156</v>
      </c>
      <c r="F25" s="98"/>
    </row>
    <row r="26" spans="1:6" ht="12.75">
      <c r="A26" s="71"/>
      <c r="D26" s="96"/>
      <c r="E26" s="96"/>
      <c r="F26" s="98"/>
    </row>
    <row r="27" spans="1:6" ht="12.75">
      <c r="A27" s="69" t="s">
        <v>75</v>
      </c>
      <c r="D27" s="96">
        <f>D14+D19+D25</f>
        <v>-4436</v>
      </c>
      <c r="E27" s="96">
        <f>E14+E19+E25</f>
        <v>853</v>
      </c>
      <c r="F27" s="98"/>
    </row>
    <row r="28" spans="1:6" ht="12.75">
      <c r="A28" s="69" t="s">
        <v>76</v>
      </c>
      <c r="D28" s="102">
        <v>13475</v>
      </c>
      <c r="E28" s="102">
        <v>8404.149</v>
      </c>
      <c r="F28" s="98"/>
    </row>
    <row r="29" spans="1:6" ht="13.5" thickBot="1">
      <c r="A29" s="69" t="s">
        <v>77</v>
      </c>
      <c r="D29" s="103">
        <f>SUM(D27:D28)</f>
        <v>9039</v>
      </c>
      <c r="E29" s="103">
        <f>SUM(E27:E28)</f>
        <v>9257.149</v>
      </c>
      <c r="F29" s="98"/>
    </row>
    <row r="30" spans="1:6" ht="12.75">
      <c r="A30" s="77"/>
      <c r="D30" s="96"/>
      <c r="E30" s="97"/>
      <c r="F30" s="98"/>
    </row>
    <row r="31" ht="12.75">
      <c r="D31" s="94"/>
    </row>
    <row r="32" spans="1:5" ht="12.75" customHeight="1">
      <c r="A32" s="133" t="s">
        <v>93</v>
      </c>
      <c r="B32" s="133"/>
      <c r="C32" s="133"/>
      <c r="D32" s="133"/>
      <c r="E32" s="133"/>
    </row>
    <row r="33" spans="1:5" ht="12.75">
      <c r="A33" s="133"/>
      <c r="B33" s="133"/>
      <c r="C33" s="133"/>
      <c r="D33" s="133"/>
      <c r="E33" s="133"/>
    </row>
    <row r="34" ht="12.75">
      <c r="D34" s="94"/>
    </row>
    <row r="35" ht="12.75">
      <c r="D35" s="94"/>
    </row>
    <row r="36" ht="12.75">
      <c r="D36" s="94"/>
    </row>
    <row r="37" ht="12.75">
      <c r="D37" s="94"/>
    </row>
    <row r="38" ht="12.75">
      <c r="D38" s="94"/>
    </row>
    <row r="39" ht="12.75">
      <c r="D39" s="94"/>
    </row>
    <row r="40" ht="12.75">
      <c r="D40" s="94"/>
    </row>
    <row r="41" ht="12.75">
      <c r="D41" s="94"/>
    </row>
    <row r="42" ht="12.75">
      <c r="D42" s="94"/>
    </row>
    <row r="43" ht="12.75">
      <c r="D43" s="94"/>
    </row>
    <row r="44" ht="12.75">
      <c r="D44" s="94"/>
    </row>
    <row r="45" ht="12.75">
      <c r="D45" s="94"/>
    </row>
    <row r="46" ht="12.75">
      <c r="D46" s="94"/>
    </row>
    <row r="47" ht="12.75">
      <c r="D47" s="94"/>
    </row>
    <row r="48" ht="12.75">
      <c r="D48" s="94"/>
    </row>
    <row r="49" ht="12.75">
      <c r="D49" s="94"/>
    </row>
    <row r="50" ht="12.75">
      <c r="D50" s="94"/>
    </row>
    <row r="51" ht="12.75">
      <c r="D51" s="94"/>
    </row>
    <row r="52" ht="12.75">
      <c r="D52" s="94"/>
    </row>
    <row r="53" ht="12.75">
      <c r="D53" s="94"/>
    </row>
    <row r="54" ht="12.75">
      <c r="D54" s="94"/>
    </row>
    <row r="55" ht="12.75">
      <c r="D55" s="94"/>
    </row>
  </sheetData>
  <sheetProtection/>
  <mergeCells count="3">
    <mergeCell ref="A3:C3"/>
    <mergeCell ref="A1:C1"/>
    <mergeCell ref="A32:E33"/>
  </mergeCells>
  <printOptions/>
  <pageMargins left="0.75" right="0.75" top="1" bottom="1" header="0.5" footer="0.5"/>
  <pageSetup blackAndWhite="1" fitToHeight="1" fitToWidth="1" horizontalDpi="600" verticalDpi="600" orientation="portrait" paperSize="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 Autobat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 Chee Choong</dc:creator>
  <cp:keywords/>
  <dc:description/>
  <cp:lastModifiedBy> </cp:lastModifiedBy>
  <cp:lastPrinted>2011-08-26T09:07:58Z</cp:lastPrinted>
  <dcterms:created xsi:type="dcterms:W3CDTF">2011-02-21T10:10:59Z</dcterms:created>
  <dcterms:modified xsi:type="dcterms:W3CDTF">2011-08-26T09:08:38Z</dcterms:modified>
  <cp:category/>
  <cp:version/>
  <cp:contentType/>
  <cp:contentStatus/>
</cp:coreProperties>
</file>